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ChrisYankos\Desktop\1208925\"/>
    </mc:Choice>
  </mc:AlternateContent>
  <xr:revisionPtr revIDLastSave="0" documentId="8_{86DA4874-CEC9-40AB-BC54-47E51667D1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D20" i="1"/>
  <c r="C20" i="1"/>
  <c r="D19" i="1"/>
  <c r="C19" i="1"/>
  <c r="D18" i="1"/>
  <c r="C18" i="1"/>
  <c r="C17" i="1"/>
  <c r="C16" i="1"/>
  <c r="C15" i="1"/>
</calcChain>
</file>

<file path=xl/sharedStrings.xml><?xml version="1.0" encoding="utf-8"?>
<sst xmlns="http://schemas.openxmlformats.org/spreadsheetml/2006/main" count="17" uniqueCount="17">
  <si>
    <t>LOGISTICS TOOL BOX</t>
  </si>
  <si>
    <t>Comparison Tool</t>
  </si>
  <si>
    <t>Current State</t>
  </si>
  <si>
    <t>Number of Lifts</t>
  </si>
  <si>
    <t>Period of Data (#Months)</t>
  </si>
  <si>
    <t>Number of orders in Data Period</t>
  </si>
  <si>
    <t>Number of Order Lines in Data Period</t>
  </si>
  <si>
    <t>Number of order Units in Data Period</t>
  </si>
  <si>
    <t>Number of Pickers used to pick units (on average)</t>
  </si>
  <si>
    <t>Lines Per Order</t>
  </si>
  <si>
    <t>Units Per Order</t>
  </si>
  <si>
    <t>Units Per Line</t>
  </si>
  <si>
    <t>Units Per Man Hour (Based on 7.5 hour shift)</t>
  </si>
  <si>
    <t>Lines Per Man Hour (Based on 7.5 hour shift)</t>
  </si>
  <si>
    <t>Man Hours Spent Processing for period</t>
  </si>
  <si>
    <t>Reduction in Hours</t>
  </si>
  <si>
    <t>FTE Equivalent Saving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</si>
</sst>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rgb="FF00206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.5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/>
    <xf numFmtId="0" fontId="6" fillId="0" borderId="2" xfId="0" applyFont="1" applyBorder="1" applyAlignment="1">
      <alignment wrapText="1"/>
    </xf>
    <xf numFmtId="0" fontId="6" fillId="4" borderId="2" xfId="0" applyFont="1" applyFill="1" applyBorder="1" applyAlignment="1"/>
    <xf numFmtId="0" fontId="7" fillId="3" borderId="3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/>
    <xf numFmtId="43" fontId="6" fillId="3" borderId="1" xfId="1" applyFont="1" applyFill="1" applyBorder="1" applyAlignment="1">
      <alignment wrapText="1"/>
    </xf>
    <xf numFmtId="43" fontId="6" fillId="3" borderId="1" xfId="1" applyFont="1" applyFill="1" applyBorder="1" applyAlignment="1"/>
    <xf numFmtId="0" fontId="6" fillId="0" borderId="0" xfId="0" applyFont="1" applyAlignment="1">
      <alignment wrapText="1"/>
    </xf>
    <xf numFmtId="43" fontId="6" fillId="0" borderId="0" xfId="1" applyFont="1" applyFill="1" applyAlignment="1">
      <alignment wrapText="1"/>
    </xf>
    <xf numFmtId="43" fontId="6" fillId="0" borderId="0" xfId="1" applyFont="1" applyFill="1" applyAlignment="1"/>
    <xf numFmtId="0" fontId="1" fillId="0" borderId="1" xfId="0" applyFont="1" applyBorder="1" applyAlignment="1">
      <alignment horizontal="center" vertical="center"/>
    </xf>
    <xf numFmtId="43" fontId="2" fillId="3" borderId="1" xfId="0" applyNumberFormat="1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</xdr:colOff>
      <xdr:row>0</xdr:row>
      <xdr:rowOff>74930</xdr:rowOff>
    </xdr:from>
    <xdr:to>
      <xdr:col>1</xdr:col>
      <xdr:colOff>1104900</xdr:colOff>
      <xdr:row>2</xdr:row>
      <xdr:rowOff>180340</xdr:rowOff>
    </xdr:to>
    <xdr:pic>
      <xdr:nvPicPr>
        <xdr:cNvPr id="2" name="Picture 1" descr="Pictur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" y="74930"/>
          <a:ext cx="1167130" cy="492760"/>
        </a:xfrm>
        <a:prstGeom prst="rect">
          <a:avLst/>
        </a:prstGeom>
      </xdr:spPr>
    </xdr:pic>
    <xdr:clientData/>
  </xdr:twoCellAnchor>
  <xdr:twoCellAnchor>
    <xdr:from>
      <xdr:col>1</xdr:col>
      <xdr:colOff>11430</xdr:colOff>
      <xdr:row>4</xdr:row>
      <xdr:rowOff>26035</xdr:rowOff>
    </xdr:from>
    <xdr:to>
      <xdr:col>3</xdr:col>
      <xdr:colOff>1530350</xdr:colOff>
      <xdr:row>5</xdr:row>
      <xdr:rowOff>196850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8930" y="807085"/>
          <a:ext cx="5641975" cy="3676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PH" altLang="en-US" sz="1200"/>
            <a:t>“TEXT HERE”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3"/>
  <sheetViews>
    <sheetView tabSelected="1" zoomScale="55" zoomScaleNormal="55" workbookViewId="0">
      <selection activeCell="D10" sqref="D10"/>
    </sheetView>
  </sheetViews>
  <sheetFormatPr defaultColWidth="8.7109375" defaultRowHeight="15.75"/>
  <cols>
    <col min="1" max="1" width="4.5703125" customWidth="1"/>
    <col min="2" max="2" width="37" style="3" customWidth="1"/>
    <col min="3" max="3" width="22" style="3" customWidth="1"/>
    <col min="4" max="4" width="22.28515625" style="3" customWidth="1"/>
  </cols>
  <sheetData>
    <row r="2" spans="2:4" ht="15" customHeight="1">
      <c r="B2" s="27" t="s">
        <v>0</v>
      </c>
      <c r="C2" s="27"/>
      <c r="D2" s="27"/>
    </row>
    <row r="3" spans="2:4">
      <c r="B3" s="28" t="s">
        <v>1</v>
      </c>
      <c r="C3" s="28"/>
      <c r="D3" s="28"/>
    </row>
    <row r="4" spans="2:4">
      <c r="B4" s="4"/>
      <c r="C4" s="4"/>
      <c r="D4" s="4"/>
    </row>
    <row r="5" spans="2:4">
      <c r="B5" s="4"/>
      <c r="C5" s="4"/>
      <c r="D5" s="4"/>
    </row>
    <row r="6" spans="2:4">
      <c r="B6" s="4"/>
      <c r="C6" s="4"/>
      <c r="D6" s="4"/>
    </row>
    <row r="8" spans="2:4" s="1" customFormat="1" ht="27" customHeight="1">
      <c r="B8" s="5"/>
      <c r="C8" s="6" t="s">
        <v>2</v>
      </c>
      <c r="D8" s="7" t="s">
        <v>3</v>
      </c>
    </row>
    <row r="9" spans="2:4" s="2" customFormat="1" ht="23.1" customHeight="1">
      <c r="B9" s="8" t="s">
        <v>4</v>
      </c>
      <c r="C9" s="9">
        <v>0</v>
      </c>
      <c r="D9" s="9">
        <v>0</v>
      </c>
    </row>
    <row r="10" spans="2:4" s="2" customFormat="1" ht="23.1" customHeight="1">
      <c r="B10" s="8" t="s">
        <v>5</v>
      </c>
      <c r="C10" s="9">
        <v>0</v>
      </c>
      <c r="D10" s="10"/>
    </row>
    <row r="11" spans="2:4" s="2" customFormat="1" ht="23.1" customHeight="1">
      <c r="B11" s="8" t="s">
        <v>6</v>
      </c>
      <c r="C11" s="9">
        <v>0</v>
      </c>
      <c r="D11" s="10"/>
    </row>
    <row r="12" spans="2:4" s="2" customFormat="1" ht="23.1" customHeight="1">
      <c r="B12" s="8" t="s">
        <v>7</v>
      </c>
      <c r="C12" s="9">
        <v>0</v>
      </c>
      <c r="D12" s="10"/>
    </row>
    <row r="13" spans="2:4" s="2" customFormat="1" ht="30.95" customHeight="1">
      <c r="B13" s="8" t="s">
        <v>8</v>
      </c>
      <c r="C13" s="9">
        <v>0</v>
      </c>
      <c r="D13" s="10"/>
    </row>
    <row r="14" spans="2:4" ht="27" customHeight="1">
      <c r="B14" s="11"/>
      <c r="C14" s="11"/>
      <c r="D14" s="11"/>
    </row>
    <row r="15" spans="2:4" ht="27" customHeight="1">
      <c r="B15" s="12" t="s">
        <v>9</v>
      </c>
      <c r="C15" s="13" t="e">
        <f>ROUNDUP(C11/C10,2)</f>
        <v>#DIV/0!</v>
      </c>
      <c r="D15" s="11"/>
    </row>
    <row r="16" spans="2:4" ht="27" customHeight="1">
      <c r="B16" s="12" t="s">
        <v>10</v>
      </c>
      <c r="C16" s="13" t="e">
        <f>ROUNDUP(C12/C10,2)</f>
        <v>#DIV/0!</v>
      </c>
      <c r="D16" s="11"/>
    </row>
    <row r="17" spans="2:4" ht="27" customHeight="1">
      <c r="B17" s="12" t="s">
        <v>11</v>
      </c>
      <c r="C17" s="13" t="e">
        <f>ROUNDUP(C12/C11,2)</f>
        <v>#DIV/0!</v>
      </c>
      <c r="D17" s="11"/>
    </row>
    <row r="18" spans="2:4" ht="30.95" customHeight="1">
      <c r="B18" s="14" t="s">
        <v>12</v>
      </c>
      <c r="C18" s="15" t="e">
        <f>INT((C12/C9*12)/250/7.5/C13)</f>
        <v>#DIV/0!</v>
      </c>
      <c r="D18" s="16" t="e">
        <f>D19*C17</f>
        <v>#DIV/0!</v>
      </c>
    </row>
    <row r="19" spans="2:4" ht="30.95" customHeight="1">
      <c r="B19" s="12" t="s">
        <v>13</v>
      </c>
      <c r="C19" s="17" t="e">
        <f>INT((C11/C9*12)/250/7.5/C13)</f>
        <v>#DIV/0!</v>
      </c>
      <c r="D19" s="18">
        <f>200*(D9/2)</f>
        <v>0</v>
      </c>
    </row>
    <row r="20" spans="2:4" ht="33.950000000000003" customHeight="1">
      <c r="B20" s="12" t="s">
        <v>14</v>
      </c>
      <c r="C20" s="19" t="e">
        <f>ROUNDUP(C11/C19,2)</f>
        <v>#DIV/0!</v>
      </c>
      <c r="D20" s="20" t="e">
        <f>C11/D19</f>
        <v>#DIV/0!</v>
      </c>
    </row>
    <row r="21" spans="2:4" ht="15" customHeight="1">
      <c r="B21" s="21"/>
      <c r="C21" s="22"/>
      <c r="D21" s="23"/>
    </row>
    <row r="22" spans="2:4" ht="29.1" customHeight="1">
      <c r="C22" s="24" t="s">
        <v>15</v>
      </c>
      <c r="D22" s="24" t="s">
        <v>16</v>
      </c>
    </row>
    <row r="23" spans="2:4" ht="32.1" customHeight="1">
      <c r="C23" s="25" t="e">
        <f>C20-D20</f>
        <v>#DIV/0!</v>
      </c>
      <c r="D23" s="26" t="e">
        <f>ROUNDDOWN(C23/C9*12/250/7.5,0)</f>
        <v>#DIV/0!</v>
      </c>
    </row>
  </sheetData>
  <mergeCells count="2">
    <mergeCell ref="B2:D2"/>
    <mergeCell ref="B3:D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 Yankos</cp:lastModifiedBy>
  <dcterms:created xsi:type="dcterms:W3CDTF">2025-05-31T14:44:47Z</dcterms:created>
  <dcterms:modified xsi:type="dcterms:W3CDTF">2025-08-12T13:07:51Z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8F69D38B61364B91AFD5AAD4FA9C3A97_11</vt:lpwstr>
  </property>
  <property fmtid="{D5CDD505-2E9C-101B-9397-08002B2CF9AE}" pid="3" name="KSOProductBuildVer">
    <vt:lpwstr>1033-12.2.0.21179</vt:lpwstr>
  </property>
</Properties>
</file>