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risYankos\Desktop\1208925\"/>
    </mc:Choice>
  </mc:AlternateContent>
  <xr:revisionPtr revIDLastSave="0" documentId="8_{19AA837C-C744-45EA-9F08-88D0F22756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thly Purchases v Sales" sheetId="3" r:id="rId1"/>
    <sheet name="Sales" sheetId="2" state="hidden" r:id="rId2"/>
  </sheets>
  <definedNames>
    <definedName name="_xlnm.Print_Area" localSheetId="0">'Monthly Purchases v Sales'!$B:$AA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2" l="1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L86" i="3"/>
  <c r="K86" i="3"/>
  <c r="J86" i="3"/>
  <c r="I86" i="3"/>
  <c r="H86" i="3"/>
  <c r="G86" i="3"/>
  <c r="F86" i="3"/>
  <c r="E86" i="3"/>
  <c r="D86" i="3"/>
  <c r="C86" i="3"/>
  <c r="AA85" i="3"/>
  <c r="AA84" i="3"/>
  <c r="AA83" i="3"/>
  <c r="AA82" i="3"/>
  <c r="AA81" i="3"/>
  <c r="AA80" i="3"/>
  <c r="AA79" i="3"/>
  <c r="AA78" i="3"/>
  <c r="AA77" i="3"/>
  <c r="AA76" i="3"/>
  <c r="AA75" i="3"/>
  <c r="AA74" i="3"/>
  <c r="AA73" i="3"/>
  <c r="AA72" i="3"/>
  <c r="AA71" i="3"/>
  <c r="AA70" i="3"/>
  <c r="AA69" i="3"/>
  <c r="AA68" i="3"/>
  <c r="AA67" i="3"/>
  <c r="AA66" i="3"/>
  <c r="AA65" i="3"/>
  <c r="AA64" i="3"/>
  <c r="AA63" i="3"/>
  <c r="AA62" i="3"/>
  <c r="AA61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</calcChain>
</file>

<file path=xl/sharedStrings.xml><?xml version="1.0" encoding="utf-8"?>
<sst xmlns="http://schemas.openxmlformats.org/spreadsheetml/2006/main" count="124" uniqueCount="66">
  <si>
    <t>LOGISTICS TOOLBOX</t>
  </si>
  <si>
    <t>PURCHASES V. SALES</t>
  </si>
  <si>
    <t>SUPPLIER PURCHASES FTY 2025</t>
  </si>
  <si>
    <t>NAME</t>
  </si>
  <si>
    <t>JANUARY</t>
  </si>
  <si>
    <t>FEBRUARY</t>
  </si>
  <si>
    <t>MARCH</t>
  </si>
  <si>
    <t>APRIL</t>
  </si>
  <si>
    <t xml:space="preserve">MAY </t>
  </si>
  <si>
    <t>JUNE</t>
  </si>
  <si>
    <t>JULT</t>
  </si>
  <si>
    <t xml:space="preserve">August </t>
  </si>
  <si>
    <t>SEPTEMBER</t>
  </si>
  <si>
    <t>OCTOBER</t>
  </si>
  <si>
    <t xml:space="preserve">NOVEMBER </t>
  </si>
  <si>
    <t>DECEMBER</t>
  </si>
  <si>
    <t>TOTAL</t>
  </si>
  <si>
    <t>Watervale Trust</t>
  </si>
  <si>
    <t>Total:</t>
  </si>
  <si>
    <t xml:space="preserve"> LOGISTICS TOOLBOX / SUPPLIER PURCHASES</t>
  </si>
  <si>
    <t>CUSTOMER SALES</t>
  </si>
  <si>
    <t>AHIC (Australia) Pty Ltd</t>
  </si>
  <si>
    <t>Amcor Flexibles - Asia Pacific</t>
  </si>
  <si>
    <t>American Designs Pty Ltd</t>
  </si>
  <si>
    <t>Artwrap Pty Ltd</t>
  </si>
  <si>
    <t>Austrailian Business Mobiles (NSW) Pty Ltd</t>
  </si>
  <si>
    <t>CLTA Pty Ltd</t>
  </si>
  <si>
    <t>D2 Group Pty Ltd</t>
  </si>
  <si>
    <t>Direct Group Pty Ltd</t>
  </si>
  <si>
    <t>Equisent Investments</t>
  </si>
  <si>
    <t>E-Star Technical and Services Co. Ltd.</t>
  </si>
  <si>
    <t xml:space="preserve">Express Transport Australia </t>
  </si>
  <si>
    <t>Fastway Couriers (Australia)</t>
  </si>
  <si>
    <t>Globavend Limited</t>
  </si>
  <si>
    <t>Green Ribbon Cleaning Services Pty Ltd</t>
  </si>
  <si>
    <t>Gro Market Logistics</t>
  </si>
  <si>
    <t>Hydro Constructions Products Pty Ltd</t>
  </si>
  <si>
    <t>Ideal Tools Pty Ltd</t>
  </si>
  <si>
    <t>Ligentia Australia</t>
  </si>
  <si>
    <t>Pasarela Pty Ltd</t>
  </si>
  <si>
    <t>Riddells Staffing Pty Ltd</t>
  </si>
  <si>
    <t>Rory Unite Pty Ltd</t>
  </si>
  <si>
    <t>Star Track Express Pty Ltd (H/O)</t>
  </si>
  <si>
    <t>The Vincent Group t/a The Print &amp; Courier Co</t>
  </si>
  <si>
    <t>Vacuum Spot Holdings Pty Ltd</t>
  </si>
  <si>
    <t>Total Purchases (ex GST)</t>
  </si>
  <si>
    <t>Total Sales (ex GST)</t>
  </si>
  <si>
    <t>Margin</t>
  </si>
  <si>
    <t>% Margin</t>
  </si>
  <si>
    <t>Analyse Sales [Customer Multi-Period]</t>
  </si>
  <si>
    <t>July 2016 To June 2017</t>
  </si>
  <si>
    <t>Name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</si>
  <si>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</si>
  <si>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</si>
  <si>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</si>
  <si>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</si>
  <si>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</si>
  <si>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</si>
  <si>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</si>
  <si>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</si>
  <si>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</si>
  <si>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</si>
  <si>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</si>
  <si>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</si>
  <si>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</si>
  <si>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Total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</si>
</sst>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-&quot;$&quot;* #,##0_-;\-&quot;$&quot;* #,##0_-;_-&quot;$&quot;* &quot;-&quot;??_-;_-@_-"/>
    <numFmt numFmtId="167" formatCode="_(&quot;$&quot;* #,##0_);_(&quot;$&quot;* \(#,##0\);_(&quot;$&quot;* &quot;-&quot;??_);_(@_)"/>
    <numFmt numFmtId="168" formatCode="&quot;$&quot;#,##0.00_);[Red]\(&quot;$&quot;#,##0.00\)"/>
  </numFmts>
  <fonts count="12">
    <font>
      <sz val="10"/>
      <name val="Arial"/>
      <charset val="134"/>
    </font>
    <font>
      <sz val="10"/>
      <name val="Franklin Gothic Book"/>
      <charset val="134"/>
    </font>
    <font>
      <b/>
      <sz val="10"/>
      <name val="Franklin Gothic Book"/>
      <charset val="134"/>
    </font>
    <font>
      <b/>
      <sz val="10"/>
      <color indexed="9"/>
      <name val="Franklin Gothic Book"/>
      <charset val="134"/>
    </font>
    <font>
      <sz val="12"/>
      <name val="Calibri"/>
      <charset val="134"/>
    </font>
    <font>
      <b/>
      <sz val="14"/>
      <color rgb="FF00B0F0"/>
      <name val="Calibri"/>
      <charset val="134"/>
    </font>
    <font>
      <sz val="16"/>
      <name val="Calibri"/>
      <charset val="134"/>
    </font>
    <font>
      <b/>
      <sz val="16"/>
      <color theme="1"/>
      <name val="Calibri"/>
      <charset val="134"/>
    </font>
    <font>
      <b/>
      <sz val="12"/>
      <name val="Calibri"/>
      <charset val="134"/>
    </font>
    <font>
      <b/>
      <sz val="12"/>
      <color indexed="9"/>
      <name val="Calibri"/>
      <charset val="134"/>
    </font>
    <font>
      <b/>
      <sz val="16"/>
      <color theme="1"/>
      <name val="Franklin Gothic Book"/>
      <charset val="13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EAA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theme="0" tint="-0.14990691854609822"/>
      </left>
      <right style="thin">
        <color auto="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auto="1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auto="1"/>
      </top>
      <bottom style="thin">
        <color theme="0" tint="-0.14990691854609822"/>
      </bottom>
      <diagonal/>
    </border>
    <border>
      <left style="thin">
        <color auto="1"/>
      </left>
      <right style="thin">
        <color auto="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auto="1"/>
      </left>
      <right style="thin">
        <color auto="1"/>
      </right>
      <top style="thin">
        <color theme="0" tint="-0.14990691854609822"/>
      </top>
      <bottom style="thin">
        <color auto="1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auto="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auto="1"/>
      </left>
      <right style="thin">
        <color auto="1"/>
      </right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14990691854609822"/>
      </left>
      <right/>
      <top style="thin">
        <color auto="1"/>
      </top>
      <bottom style="thin">
        <color theme="0" tint="-0.14990691854609822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 tint="-0.14990691854609822"/>
      </bottom>
      <diagonal/>
    </border>
    <border>
      <left/>
      <right/>
      <top style="thin">
        <color auto="1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/>
      </left>
      <right style="thin">
        <color auto="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 tint="-0.14990691854609822"/>
      </top>
      <bottom style="thin">
        <color auto="1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4">
    <xf numFmtId="0" fontId="0" fillId="0" borderId="0" xfId="0"/>
    <xf numFmtId="44" fontId="1" fillId="0" borderId="0" xfId="0" applyNumberFormat="1" applyFont="1"/>
    <xf numFmtId="9" fontId="1" fillId="0" borderId="0" xfId="2" applyFont="1" applyAlignmen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0" borderId="3" xfId="0" applyFont="1" applyBorder="1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5" xfId="0" applyNumberFormat="1" applyFont="1" applyBorder="1" applyAlignment="1">
      <alignment horizontal="left"/>
    </xf>
    <xf numFmtId="166" fontId="1" fillId="0" borderId="6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166" fontId="2" fillId="0" borderId="6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left"/>
    </xf>
    <xf numFmtId="8" fontId="1" fillId="0" borderId="0" xfId="0" applyNumberFormat="1" applyFont="1" applyAlignment="1">
      <alignment horizontal="right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horizontal="left"/>
    </xf>
    <xf numFmtId="166" fontId="1" fillId="0" borderId="0" xfId="0" applyNumberFormat="1" applyFont="1"/>
    <xf numFmtId="0" fontId="1" fillId="0" borderId="10" xfId="0" applyFont="1" applyBorder="1"/>
    <xf numFmtId="0" fontId="3" fillId="0" borderId="10" xfId="0" applyFont="1" applyBorder="1" applyAlignment="1">
      <alignment horizontal="center"/>
    </xf>
    <xf numFmtId="8" fontId="1" fillId="0" borderId="11" xfId="0" applyNumberFormat="1" applyFont="1" applyBorder="1" applyAlignment="1">
      <alignment horizontal="right"/>
    </xf>
    <xf numFmtId="8" fontId="1" fillId="0" borderId="10" xfId="0" applyNumberFormat="1" applyFont="1" applyBorder="1" applyAlignment="1">
      <alignment horizontal="right"/>
    </xf>
    <xf numFmtId="0" fontId="1" fillId="3" borderId="12" xfId="0" applyFon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49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left"/>
    </xf>
    <xf numFmtId="166" fontId="4" fillId="0" borderId="14" xfId="0" applyNumberFormat="1" applyFont="1" applyBorder="1" applyAlignment="1">
      <alignment horizontal="right"/>
    </xf>
    <xf numFmtId="167" fontId="4" fillId="0" borderId="15" xfId="1" applyNumberFormat="1" applyFont="1" applyBorder="1" applyAlignment="1">
      <alignment horizontal="right"/>
    </xf>
    <xf numFmtId="49" fontId="4" fillId="0" borderId="16" xfId="0" applyNumberFormat="1" applyFont="1" applyBorder="1" applyAlignment="1">
      <alignment horizontal="left"/>
    </xf>
    <xf numFmtId="166" fontId="4" fillId="0" borderId="17" xfId="0" applyNumberFormat="1" applyFont="1" applyBorder="1" applyAlignment="1">
      <alignment horizontal="right"/>
    </xf>
    <xf numFmtId="167" fontId="4" fillId="0" borderId="6" xfId="1" applyNumberFormat="1" applyFont="1" applyBorder="1" applyAlignment="1">
      <alignment horizontal="right"/>
    </xf>
    <xf numFmtId="49" fontId="8" fillId="6" borderId="18" xfId="0" applyNumberFormat="1" applyFont="1" applyFill="1" applyBorder="1" applyAlignment="1">
      <alignment horizontal="left"/>
    </xf>
    <xf numFmtId="166" fontId="8" fillId="6" borderId="19" xfId="0" applyNumberFormat="1" applyFont="1" applyFill="1" applyBorder="1" applyAlignment="1">
      <alignment horizontal="right"/>
    </xf>
    <xf numFmtId="167" fontId="8" fillId="6" borderId="20" xfId="1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left"/>
    </xf>
    <xf numFmtId="168" fontId="4" fillId="0" borderId="0" xfId="0" applyNumberFormat="1" applyFont="1" applyAlignment="1">
      <alignment horizontal="left"/>
    </xf>
    <xf numFmtId="167" fontId="4" fillId="0" borderId="0" xfId="1" applyNumberFormat="1" applyFont="1" applyFill="1" applyBorder="1" applyAlignment="1">
      <alignment horizontal="right"/>
    </xf>
    <xf numFmtId="0" fontId="4" fillId="2" borderId="3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8" fillId="4" borderId="21" xfId="0" applyFont="1" applyFill="1" applyBorder="1" applyAlignment="1">
      <alignment horizontal="center" vertical="center" wrapText="1"/>
    </xf>
    <xf numFmtId="166" fontId="4" fillId="7" borderId="22" xfId="0" applyNumberFormat="1" applyFont="1" applyFill="1" applyBorder="1" applyAlignment="1">
      <alignment horizontal="right"/>
    </xf>
    <xf numFmtId="166" fontId="4" fillId="7" borderId="23" xfId="0" applyNumberFormat="1" applyFont="1" applyFill="1" applyBorder="1" applyAlignment="1">
      <alignment horizontal="right"/>
    </xf>
    <xf numFmtId="166" fontId="4" fillId="7" borderId="17" xfId="0" applyNumberFormat="1" applyFont="1" applyFill="1" applyBorder="1" applyAlignment="1">
      <alignment horizontal="right"/>
    </xf>
    <xf numFmtId="166" fontId="4" fillId="7" borderId="6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left"/>
    </xf>
    <xf numFmtId="166" fontId="4" fillId="7" borderId="25" xfId="0" applyNumberFormat="1" applyFont="1" applyFill="1" applyBorder="1" applyAlignment="1">
      <alignment horizontal="right"/>
    </xf>
    <xf numFmtId="166" fontId="4" fillId="7" borderId="26" xfId="0" applyNumberFormat="1" applyFont="1" applyFill="1" applyBorder="1" applyAlignment="1">
      <alignment horizontal="right"/>
    </xf>
    <xf numFmtId="49" fontId="4" fillId="0" borderId="27" xfId="0" applyNumberFormat="1" applyFont="1" applyBorder="1" applyAlignment="1">
      <alignment horizontal="left"/>
    </xf>
    <xf numFmtId="166" fontId="4" fillId="7" borderId="0" xfId="0" applyNumberFormat="1" applyFont="1" applyFill="1" applyAlignment="1">
      <alignment horizontal="right"/>
    </xf>
    <xf numFmtId="49" fontId="8" fillId="6" borderId="28" xfId="0" applyNumberFormat="1" applyFont="1" applyFill="1" applyBorder="1" applyAlignment="1">
      <alignment horizontal="left"/>
    </xf>
    <xf numFmtId="166" fontId="8" fillId="6" borderId="29" xfId="0" applyNumberFormat="1" applyFont="1" applyFill="1" applyBorder="1" applyAlignment="1">
      <alignment horizontal="right"/>
    </xf>
    <xf numFmtId="167" fontId="8" fillId="6" borderId="29" xfId="1" applyNumberFormat="1" applyFont="1" applyFill="1" applyBorder="1" applyAlignment="1">
      <alignment horizontal="right"/>
    </xf>
    <xf numFmtId="0" fontId="4" fillId="0" borderId="3" xfId="0" applyFont="1" applyBorder="1"/>
    <xf numFmtId="167" fontId="4" fillId="0" borderId="0" xfId="1" applyNumberFormat="1" applyFont="1" applyAlignment="1">
      <alignment horizontal="left"/>
    </xf>
    <xf numFmtId="167" fontId="4" fillId="0" borderId="0" xfId="1" applyNumberFormat="1" applyFont="1" applyAlignment="1"/>
    <xf numFmtId="0" fontId="8" fillId="4" borderId="4" xfId="0" applyFont="1" applyFill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6" fontId="4" fillId="0" borderId="6" xfId="0" applyNumberFormat="1" applyFont="1" applyBorder="1" applyAlignment="1">
      <alignment horizontal="right"/>
    </xf>
    <xf numFmtId="0" fontId="2" fillId="5" borderId="4" xfId="0" applyFont="1" applyFill="1" applyBorder="1" applyAlignment="1">
      <alignment horizontal="center" vertical="center"/>
    </xf>
    <xf numFmtId="167" fontId="4" fillId="0" borderId="30" xfId="1" applyNumberFormat="1" applyFont="1" applyBorder="1" applyAlignment="1">
      <alignment horizontal="right"/>
    </xf>
    <xf numFmtId="167" fontId="4" fillId="0" borderId="31" xfId="1" applyNumberFormat="1" applyFont="1" applyBorder="1" applyAlignment="1">
      <alignment horizontal="right"/>
    </xf>
    <xf numFmtId="167" fontId="1" fillId="0" borderId="32" xfId="1" applyNumberFormat="1" applyFont="1" applyBorder="1" applyAlignment="1">
      <alignment horizontal="right"/>
    </xf>
    <xf numFmtId="167" fontId="4" fillId="0" borderId="33" xfId="1" applyNumberFormat="1" applyFont="1" applyBorder="1" applyAlignment="1">
      <alignment horizontal="right"/>
    </xf>
    <xf numFmtId="167" fontId="4" fillId="0" borderId="34" xfId="1" applyNumberFormat="1" applyFont="1" applyBorder="1" applyAlignment="1">
      <alignment horizontal="right"/>
    </xf>
    <xf numFmtId="167" fontId="4" fillId="0" borderId="17" xfId="1" applyNumberFormat="1" applyFont="1" applyBorder="1" applyAlignment="1">
      <alignment horizontal="right"/>
    </xf>
    <xf numFmtId="167" fontId="1" fillId="0" borderId="35" xfId="1" applyNumberFormat="1" applyFont="1" applyBorder="1" applyAlignment="1">
      <alignment horizontal="right"/>
    </xf>
    <xf numFmtId="167" fontId="8" fillId="6" borderId="36" xfId="1" applyNumberFormat="1" applyFont="1" applyFill="1" applyBorder="1" applyAlignment="1">
      <alignment horizontal="right"/>
    </xf>
    <xf numFmtId="167" fontId="8" fillId="6" borderId="37" xfId="1" applyNumberFormat="1" applyFont="1" applyFill="1" applyBorder="1" applyAlignment="1">
      <alignment horizontal="right"/>
    </xf>
    <xf numFmtId="167" fontId="8" fillId="6" borderId="19" xfId="1" applyNumberFormat="1" applyFont="1" applyFill="1" applyBorder="1" applyAlignment="1">
      <alignment horizontal="right"/>
    </xf>
    <xf numFmtId="167" fontId="1" fillId="0" borderId="0" xfId="1" applyNumberFormat="1" applyFont="1" applyFill="1" applyBorder="1" applyAlignment="1">
      <alignment horizontal="right"/>
    </xf>
    <xf numFmtId="166" fontId="4" fillId="7" borderId="38" xfId="0" applyNumberFormat="1" applyFont="1" applyFill="1" applyBorder="1" applyAlignment="1">
      <alignment horizontal="right"/>
    </xf>
    <xf numFmtId="166" fontId="4" fillId="7" borderId="13" xfId="0" applyNumberFormat="1" applyFont="1" applyFill="1" applyBorder="1" applyAlignment="1">
      <alignment horizontal="right"/>
    </xf>
    <xf numFmtId="166" fontId="4" fillId="7" borderId="33" xfId="0" applyNumberFormat="1" applyFont="1" applyFill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4" fillId="7" borderId="39" xfId="0" applyNumberFormat="1" applyFont="1" applyFill="1" applyBorder="1" applyAlignment="1">
      <alignment horizontal="right"/>
    </xf>
    <xf numFmtId="166" fontId="4" fillId="7" borderId="24" xfId="0" applyNumberFormat="1" applyFont="1" applyFill="1" applyBorder="1" applyAlignment="1">
      <alignment horizontal="right"/>
    </xf>
    <xf numFmtId="166" fontId="4" fillId="7" borderId="27" xfId="0" applyNumberFormat="1" applyFont="1" applyFill="1" applyBorder="1" applyAlignment="1">
      <alignment horizontal="right"/>
    </xf>
    <xf numFmtId="167" fontId="8" fillId="6" borderId="28" xfId="1" applyNumberFormat="1" applyFont="1" applyFill="1" applyBorder="1" applyAlignment="1">
      <alignment horizontal="right"/>
    </xf>
    <xf numFmtId="167" fontId="2" fillId="6" borderId="29" xfId="1" applyNumberFormat="1" applyFont="1" applyFill="1" applyBorder="1" applyAlignment="1">
      <alignment horizontal="right"/>
    </xf>
    <xf numFmtId="167" fontId="1" fillId="0" borderId="0" xfId="1" applyNumberFormat="1" applyFont="1" applyAlignment="1"/>
    <xf numFmtId="0" fontId="9" fillId="0" borderId="21" xfId="0" applyFont="1" applyBorder="1" applyAlignment="1">
      <alignment horizontal="center"/>
    </xf>
    <xf numFmtId="166" fontId="4" fillId="0" borderId="33" xfId="0" applyNumberFormat="1" applyFont="1" applyBorder="1" applyAlignment="1">
      <alignment horizontal="right"/>
    </xf>
    <xf numFmtId="166" fontId="4" fillId="0" borderId="16" xfId="0" applyNumberFormat="1" applyFont="1" applyBorder="1" applyAlignment="1">
      <alignment horizontal="right"/>
    </xf>
    <xf numFmtId="166" fontId="1" fillId="0" borderId="17" xfId="0" applyNumberFormat="1" applyFont="1" applyBorder="1" applyAlignment="1">
      <alignment horizontal="right"/>
    </xf>
    <xf numFmtId="167" fontId="1" fillId="0" borderId="30" xfId="1" applyNumberFormat="1" applyFont="1" applyBorder="1" applyAlignment="1">
      <alignment horizontal="right"/>
    </xf>
    <xf numFmtId="167" fontId="1" fillId="0" borderId="33" xfId="1" applyNumberFormat="1" applyFont="1" applyBorder="1" applyAlignment="1">
      <alignment horizontal="right"/>
    </xf>
    <xf numFmtId="166" fontId="1" fillId="0" borderId="33" xfId="0" applyNumberFormat="1" applyFont="1" applyBorder="1" applyAlignment="1">
      <alignment horizontal="right"/>
    </xf>
    <xf numFmtId="167" fontId="1" fillId="0" borderId="31" xfId="1" applyNumberFormat="1" applyFont="1" applyBorder="1" applyAlignment="1">
      <alignment horizontal="right"/>
    </xf>
    <xf numFmtId="167" fontId="1" fillId="0" borderId="34" xfId="1" applyNumberFormat="1" applyFont="1" applyBorder="1" applyAlignment="1">
      <alignment horizontal="right"/>
    </xf>
    <xf numFmtId="165" fontId="1" fillId="0" borderId="0" xfId="1" applyFont="1" applyAlignment="1"/>
    <xf numFmtId="167" fontId="2" fillId="6" borderId="37" xfId="1" applyNumberFormat="1" applyFont="1" applyFill="1" applyBorder="1" applyAlignment="1">
      <alignment horizontal="right"/>
    </xf>
    <xf numFmtId="167" fontId="1" fillId="0" borderId="10" xfId="1" applyNumberFormat="1" applyFont="1" applyFill="1" applyBorder="1" applyAlignment="1">
      <alignment horizontal="right"/>
    </xf>
    <xf numFmtId="0" fontId="1" fillId="2" borderId="10" xfId="0" applyFont="1" applyFill="1" applyBorder="1"/>
    <xf numFmtId="168" fontId="1" fillId="0" borderId="0" xfId="0" applyNumberFormat="1" applyFont="1"/>
    <xf numFmtId="0" fontId="2" fillId="4" borderId="21" xfId="0" applyFont="1" applyFill="1" applyBorder="1" applyAlignment="1">
      <alignment horizontal="center" vertical="center"/>
    </xf>
    <xf numFmtId="167" fontId="1" fillId="7" borderId="13" xfId="1" applyNumberFormat="1" applyFont="1" applyFill="1" applyBorder="1" applyAlignment="1">
      <alignment horizontal="right"/>
    </xf>
    <xf numFmtId="167" fontId="1" fillId="7" borderId="16" xfId="1" applyNumberFormat="1" applyFont="1" applyFill="1" applyBorder="1" applyAlignment="1">
      <alignment horizontal="right"/>
    </xf>
    <xf numFmtId="167" fontId="2" fillId="6" borderId="28" xfId="1" applyNumberFormat="1" applyFont="1" applyFill="1" applyBorder="1" applyAlignment="1">
      <alignment horizontal="right"/>
    </xf>
    <xf numFmtId="167" fontId="1" fillId="0" borderId="10" xfId="1" applyNumberFormat="1" applyFont="1" applyBorder="1" applyAlignment="1"/>
    <xf numFmtId="0" fontId="2" fillId="4" borderId="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167" fontId="1" fillId="0" borderId="16" xfId="1" applyNumberFormat="1" applyFont="1" applyBorder="1" applyAlignment="1">
      <alignment horizontal="right"/>
    </xf>
    <xf numFmtId="49" fontId="8" fillId="0" borderId="18" xfId="0" applyNumberFormat="1" applyFont="1" applyBorder="1" applyAlignment="1">
      <alignment horizontal="left"/>
    </xf>
    <xf numFmtId="166" fontId="8" fillId="0" borderId="19" xfId="0" applyNumberFormat="1" applyFont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44" fontId="8" fillId="0" borderId="21" xfId="0" applyNumberFormat="1" applyFont="1" applyBorder="1"/>
    <xf numFmtId="166" fontId="4" fillId="7" borderId="2" xfId="0" applyNumberFormat="1" applyFont="1" applyFill="1" applyBorder="1"/>
    <xf numFmtId="44" fontId="8" fillId="0" borderId="27" xfId="0" applyNumberFormat="1" applyFont="1" applyBorder="1"/>
    <xf numFmtId="166" fontId="4" fillId="7" borderId="0" xfId="0" applyNumberFormat="1" applyFont="1" applyFill="1"/>
    <xf numFmtId="0" fontId="8" fillId="0" borderId="27" xfId="0" applyFont="1" applyBorder="1"/>
    <xf numFmtId="166" fontId="4" fillId="0" borderId="0" xfId="0" applyNumberFormat="1" applyFont="1"/>
    <xf numFmtId="9" fontId="8" fillId="0" borderId="27" xfId="2" applyFont="1" applyBorder="1" applyAlignment="1"/>
    <xf numFmtId="9" fontId="4" fillId="7" borderId="0" xfId="2" applyFont="1" applyFill="1" applyAlignment="1"/>
    <xf numFmtId="0" fontId="4" fillId="0" borderId="28" xfId="0" applyFont="1" applyBorder="1"/>
    <xf numFmtId="0" fontId="4" fillId="0" borderId="29" xfId="0" applyFont="1" applyBorder="1"/>
    <xf numFmtId="0" fontId="4" fillId="0" borderId="29" xfId="0" applyFont="1" applyBorder="1" applyAlignment="1">
      <alignment horizontal="left"/>
    </xf>
    <xf numFmtId="166" fontId="4" fillId="0" borderId="36" xfId="0" applyNumberFormat="1" applyFont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6" fontId="2" fillId="0" borderId="19" xfId="0" applyNumberFormat="1" applyFont="1" applyBorder="1" applyAlignment="1">
      <alignment horizontal="right"/>
    </xf>
    <xf numFmtId="166" fontId="2" fillId="0" borderId="20" xfId="0" applyNumberFormat="1" applyFont="1" applyBorder="1" applyAlignment="1">
      <alignment horizontal="right"/>
    </xf>
    <xf numFmtId="166" fontId="1" fillId="7" borderId="2" xfId="0" applyNumberFormat="1" applyFont="1" applyFill="1" applyBorder="1"/>
    <xf numFmtId="166" fontId="1" fillId="7" borderId="0" xfId="0" applyNumberFormat="1" applyFont="1" applyFill="1"/>
    <xf numFmtId="9" fontId="1" fillId="7" borderId="0" xfId="2" applyFont="1" applyFill="1" applyAlignment="1"/>
    <xf numFmtId="0" fontId="1" fillId="0" borderId="29" xfId="0" applyFont="1" applyBorder="1"/>
    <xf numFmtId="166" fontId="2" fillId="0" borderId="36" xfId="0" applyNumberFormat="1" applyFont="1" applyBorder="1" applyAlignment="1">
      <alignment horizontal="right"/>
    </xf>
    <xf numFmtId="167" fontId="2" fillId="0" borderId="18" xfId="1" applyNumberFormat="1" applyFont="1" applyBorder="1" applyAlignment="1">
      <alignment horizontal="right"/>
    </xf>
    <xf numFmtId="166" fontId="1" fillId="7" borderId="9" xfId="0" applyNumberFormat="1" applyFont="1" applyFill="1" applyBorder="1"/>
    <xf numFmtId="166" fontId="1" fillId="7" borderId="10" xfId="0" applyNumberFormat="1" applyFont="1" applyFill="1" applyBorder="1"/>
    <xf numFmtId="166" fontId="1" fillId="0" borderId="10" xfId="0" applyNumberFormat="1" applyFont="1" applyBorder="1"/>
    <xf numFmtId="9" fontId="1" fillId="7" borderId="10" xfId="2" applyFont="1" applyFill="1" applyBorder="1" applyAlignment="1"/>
    <xf numFmtId="0" fontId="1" fillId="0" borderId="40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4" borderId="7" xfId="0" applyNumberFormat="1" applyFont="1" applyFill="1" applyBorder="1" applyAlignment="1">
      <alignment horizontal="center" vertical="center"/>
    </xf>
    <xf numFmtId="49" fontId="7" fillId="4" borderId="8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</xdr:colOff>
      <xdr:row>1</xdr:row>
      <xdr:rowOff>0</xdr:rowOff>
    </xdr:from>
    <xdr:to>
      <xdr:col>1</xdr:col>
      <xdr:colOff>1718945</xdr:colOff>
      <xdr:row>4</xdr:row>
      <xdr:rowOff>169545</xdr:rowOff>
    </xdr:to>
    <xdr:pic>
      <xdr:nvPicPr>
        <xdr:cNvPr id="2" name="Picture 1" descr="Pictur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" y="196850"/>
          <a:ext cx="1724660" cy="779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J93"/>
  <sheetViews>
    <sheetView showGridLines="0" tabSelected="1" topLeftCell="A11" zoomScale="70" zoomScaleNormal="70" workbookViewId="0">
      <selection activeCell="AJ21" sqref="AJ21"/>
    </sheetView>
  </sheetViews>
  <sheetFormatPr defaultColWidth="9" defaultRowHeight="15.75" outlineLevelCol="1"/>
  <cols>
    <col min="1" max="1" width="2.5703125" style="3" customWidth="1"/>
    <col min="2" max="2" width="38.28515625" style="32" customWidth="1"/>
    <col min="3" max="3" width="13.28515625" style="32" customWidth="1"/>
    <col min="4" max="5" width="13.28515625" style="33" customWidth="1"/>
    <col min="6" max="14" width="13.28515625" style="32" customWidth="1"/>
    <col min="15" max="20" width="11" style="3" hidden="1" customWidth="1"/>
    <col min="21" max="26" width="11" style="3" hidden="1" customWidth="1" outlineLevel="1"/>
    <col min="27" max="27" width="12.28515625" style="3" customWidth="1" collapsed="1"/>
    <col min="28" max="30" width="12.7109375" style="3" customWidth="1"/>
    <col min="31" max="31" width="13.42578125" style="3" customWidth="1"/>
    <col min="32" max="35" width="12.140625" style="3" customWidth="1"/>
    <col min="36" max="36" width="13.42578125" style="3" customWidth="1"/>
    <col min="37" max="16384" width="9" style="3"/>
  </cols>
  <sheetData>
    <row r="2" spans="2:36" ht="18.75">
      <c r="E2" s="146" t="s">
        <v>0</v>
      </c>
      <c r="F2" s="146"/>
      <c r="G2" s="146"/>
      <c r="H2" s="146"/>
      <c r="I2" s="146"/>
      <c r="J2" s="146"/>
      <c r="K2" s="146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2:36">
      <c r="E3" s="147" t="s">
        <v>1</v>
      </c>
      <c r="F3" s="147"/>
      <c r="G3" s="147"/>
      <c r="H3" s="147"/>
      <c r="I3" s="147"/>
      <c r="J3" s="147"/>
      <c r="K3" s="147"/>
    </row>
    <row r="4" spans="2:36" ht="14.1" customHeight="1">
      <c r="F4" s="34"/>
      <c r="G4" s="34"/>
      <c r="H4" s="34"/>
      <c r="I4" s="34"/>
      <c r="J4" s="34"/>
      <c r="K4" s="34"/>
    </row>
    <row r="7" spans="2:36" ht="38.1" customHeight="1">
      <c r="B7" s="148" t="s">
        <v>2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1"/>
    </row>
    <row r="8" spans="2:36" s="30" customFormat="1" ht="24.95" customHeight="1">
      <c r="B8" s="35" t="s">
        <v>3</v>
      </c>
      <c r="C8" s="36" t="s">
        <v>4</v>
      </c>
      <c r="D8" s="36" t="s">
        <v>5</v>
      </c>
      <c r="E8" s="36" t="s">
        <v>6</v>
      </c>
      <c r="F8" s="36" t="s">
        <v>7</v>
      </c>
      <c r="G8" s="36" t="s">
        <v>8</v>
      </c>
      <c r="H8" s="36" t="s">
        <v>9</v>
      </c>
      <c r="I8" s="36" t="s">
        <v>10</v>
      </c>
      <c r="J8" s="36" t="s">
        <v>11</v>
      </c>
      <c r="K8" s="36" t="s">
        <v>12</v>
      </c>
      <c r="L8" s="36" t="s">
        <v>13</v>
      </c>
      <c r="M8" s="36" t="s">
        <v>14</v>
      </c>
      <c r="N8" s="36" t="s">
        <v>15</v>
      </c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 t="s">
        <v>16</v>
      </c>
    </row>
    <row r="9" spans="2:36" ht="17.100000000000001" customHeight="1">
      <c r="B9" s="37"/>
      <c r="C9" s="38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74">
        <v>0</v>
      </c>
      <c r="N9" s="75">
        <v>0</v>
      </c>
      <c r="O9" s="76">
        <v>0</v>
      </c>
      <c r="P9" s="39">
        <v>0</v>
      </c>
      <c r="Q9" s="99">
        <v>0</v>
      </c>
      <c r="R9" s="39">
        <v>0</v>
      </c>
      <c r="S9" s="99">
        <v>0</v>
      </c>
      <c r="T9" s="39">
        <v>0</v>
      </c>
      <c r="U9" s="99">
        <v>0</v>
      </c>
      <c r="V9" s="39">
        <v>0</v>
      </c>
      <c r="W9" s="99">
        <v>0</v>
      </c>
      <c r="X9" s="39">
        <v>0</v>
      </c>
      <c r="Y9" s="99">
        <v>0</v>
      </c>
      <c r="Z9" s="74">
        <v>0</v>
      </c>
      <c r="AA9" s="102">
        <f>SUM(C9:N9)</f>
        <v>0</v>
      </c>
    </row>
    <row r="10" spans="2:36" ht="17.100000000000001" customHeight="1">
      <c r="B10" s="40"/>
      <c r="C10" s="41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77">
        <v>0</v>
      </c>
      <c r="N10" s="78">
        <v>0</v>
      </c>
      <c r="O10" s="79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77">
        <v>0</v>
      </c>
      <c r="AA10" s="103">
        <f t="shared" ref="AA10:AA27" si="0">SUM(C10:N10)</f>
        <v>0</v>
      </c>
    </row>
    <row r="11" spans="2:36" ht="17.100000000000001" customHeight="1">
      <c r="B11" s="40"/>
      <c r="C11" s="41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77">
        <v>0</v>
      </c>
      <c r="N11" s="78">
        <v>0</v>
      </c>
      <c r="O11" s="80">
        <v>0</v>
      </c>
      <c r="P11" s="42">
        <v>0</v>
      </c>
      <c r="Q11" s="100">
        <v>0</v>
      </c>
      <c r="R11" s="42">
        <v>0</v>
      </c>
      <c r="S11" s="100">
        <v>0</v>
      </c>
      <c r="T11" s="42">
        <v>0</v>
      </c>
      <c r="U11" s="100">
        <v>0</v>
      </c>
      <c r="V11" s="42">
        <v>0</v>
      </c>
      <c r="W11" s="100">
        <v>0</v>
      </c>
      <c r="X11" s="42">
        <v>0</v>
      </c>
      <c r="Y11" s="100">
        <v>0</v>
      </c>
      <c r="Z11" s="77">
        <v>0</v>
      </c>
      <c r="AA11" s="103">
        <f t="shared" si="0"/>
        <v>0</v>
      </c>
      <c r="AE11" s="104"/>
      <c r="AF11" s="104"/>
      <c r="AG11" s="104"/>
      <c r="AH11" s="104"/>
      <c r="AI11" s="104"/>
      <c r="AJ11" s="104"/>
    </row>
    <row r="12" spans="2:36" ht="17.100000000000001" customHeight="1">
      <c r="B12" s="40"/>
      <c r="C12" s="41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77">
        <v>0</v>
      </c>
      <c r="N12" s="78">
        <v>0</v>
      </c>
      <c r="O12" s="79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77">
        <v>0</v>
      </c>
      <c r="AA12" s="103">
        <f t="shared" si="0"/>
        <v>0</v>
      </c>
      <c r="AE12" s="104"/>
      <c r="AF12" s="104"/>
      <c r="AG12" s="104"/>
      <c r="AH12" s="104"/>
      <c r="AI12" s="104"/>
      <c r="AJ12" s="104"/>
    </row>
    <row r="13" spans="2:36" ht="17.100000000000001" customHeight="1">
      <c r="B13" s="40"/>
      <c r="C13" s="41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77">
        <v>0</v>
      </c>
      <c r="N13" s="78">
        <v>0</v>
      </c>
      <c r="O13" s="80">
        <v>0</v>
      </c>
      <c r="P13" s="42">
        <v>0</v>
      </c>
      <c r="Q13" s="100">
        <v>0</v>
      </c>
      <c r="R13" s="42">
        <v>0</v>
      </c>
      <c r="S13" s="100">
        <v>0</v>
      </c>
      <c r="T13" s="42">
        <v>0</v>
      </c>
      <c r="U13" s="100">
        <v>0</v>
      </c>
      <c r="V13" s="42">
        <v>0</v>
      </c>
      <c r="W13" s="100">
        <v>0</v>
      </c>
      <c r="X13" s="42">
        <v>0</v>
      </c>
      <c r="Y13" s="100">
        <v>0</v>
      </c>
      <c r="Z13" s="77">
        <v>0</v>
      </c>
      <c r="AA13" s="103">
        <f t="shared" si="0"/>
        <v>0</v>
      </c>
      <c r="AE13" s="104"/>
      <c r="AF13" s="104"/>
      <c r="AG13" s="104"/>
      <c r="AH13" s="104"/>
      <c r="AI13" s="104"/>
      <c r="AJ13" s="104"/>
    </row>
    <row r="14" spans="2:36" ht="17.100000000000001" customHeight="1">
      <c r="B14" s="40"/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77">
        <v>0</v>
      </c>
      <c r="N14" s="78">
        <v>0</v>
      </c>
      <c r="O14" s="79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77">
        <v>0</v>
      </c>
      <c r="AA14" s="103">
        <f t="shared" si="0"/>
        <v>0</v>
      </c>
    </row>
    <row r="15" spans="2:36" ht="17.100000000000001" customHeight="1">
      <c r="B15" s="40"/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77">
        <v>0</v>
      </c>
      <c r="N15" s="78">
        <v>0</v>
      </c>
      <c r="O15" s="80">
        <v>0</v>
      </c>
      <c r="P15" s="42">
        <v>0</v>
      </c>
      <c r="Q15" s="100">
        <v>0</v>
      </c>
      <c r="R15" s="42">
        <v>0</v>
      </c>
      <c r="S15" s="100">
        <v>0</v>
      </c>
      <c r="T15" s="42">
        <v>0</v>
      </c>
      <c r="U15" s="100">
        <v>0</v>
      </c>
      <c r="V15" s="42">
        <v>0</v>
      </c>
      <c r="W15" s="100">
        <v>0</v>
      </c>
      <c r="X15" s="42">
        <v>0</v>
      </c>
      <c r="Y15" s="100">
        <v>0</v>
      </c>
      <c r="Z15" s="77">
        <v>0</v>
      </c>
      <c r="AA15" s="103">
        <f t="shared" si="0"/>
        <v>0</v>
      </c>
    </row>
    <row r="16" spans="2:36" ht="17.100000000000001" customHeight="1">
      <c r="B16" s="40"/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77">
        <v>0</v>
      </c>
      <c r="N16" s="78">
        <v>0</v>
      </c>
      <c r="O16" s="79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77">
        <v>0</v>
      </c>
      <c r="AA16" s="103">
        <f t="shared" si="0"/>
        <v>0</v>
      </c>
    </row>
    <row r="17" spans="2:31" ht="17.100000000000001" customHeight="1">
      <c r="B17" s="40"/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77">
        <v>0</v>
      </c>
      <c r="N17" s="78">
        <v>0</v>
      </c>
      <c r="O17" s="80">
        <v>0</v>
      </c>
      <c r="P17" s="42">
        <v>0</v>
      </c>
      <c r="Q17" s="100">
        <v>0</v>
      </c>
      <c r="R17" s="42">
        <v>0</v>
      </c>
      <c r="S17" s="100">
        <v>0</v>
      </c>
      <c r="T17" s="42">
        <v>0</v>
      </c>
      <c r="U17" s="100">
        <v>0</v>
      </c>
      <c r="V17" s="42">
        <v>0</v>
      </c>
      <c r="W17" s="100">
        <v>0</v>
      </c>
      <c r="X17" s="42">
        <v>0</v>
      </c>
      <c r="Y17" s="100">
        <v>0</v>
      </c>
      <c r="Z17" s="77">
        <v>0</v>
      </c>
      <c r="AA17" s="103">
        <f t="shared" si="0"/>
        <v>0</v>
      </c>
    </row>
    <row r="18" spans="2:31" ht="17.100000000000001" customHeight="1">
      <c r="B18" s="40"/>
      <c r="C18" s="41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77">
        <v>0</v>
      </c>
      <c r="N18" s="78">
        <v>0</v>
      </c>
      <c r="O18" s="79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77">
        <v>0</v>
      </c>
      <c r="AA18" s="103">
        <f t="shared" si="0"/>
        <v>0</v>
      </c>
    </row>
    <row r="19" spans="2:31" ht="17.100000000000001" customHeight="1">
      <c r="B19" s="40"/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77">
        <v>0</v>
      </c>
      <c r="N19" s="78">
        <v>0</v>
      </c>
      <c r="O19" s="80">
        <v>0</v>
      </c>
      <c r="P19" s="42">
        <v>0</v>
      </c>
      <c r="Q19" s="100">
        <v>0</v>
      </c>
      <c r="R19" s="42">
        <v>0</v>
      </c>
      <c r="S19" s="100">
        <v>0</v>
      </c>
      <c r="T19" s="42">
        <v>0</v>
      </c>
      <c r="U19" s="100">
        <v>0</v>
      </c>
      <c r="V19" s="42">
        <v>0</v>
      </c>
      <c r="W19" s="100">
        <v>0</v>
      </c>
      <c r="X19" s="42">
        <v>0</v>
      </c>
      <c r="Y19" s="100">
        <v>0</v>
      </c>
      <c r="Z19" s="77">
        <v>0</v>
      </c>
      <c r="AA19" s="103">
        <f t="shared" si="0"/>
        <v>0</v>
      </c>
    </row>
    <row r="20" spans="2:31" ht="17.100000000000001" customHeight="1">
      <c r="B20" s="40"/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77">
        <v>0</v>
      </c>
      <c r="N20" s="78">
        <v>0</v>
      </c>
      <c r="O20" s="79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77">
        <v>0</v>
      </c>
      <c r="AA20" s="103">
        <f t="shared" si="0"/>
        <v>0</v>
      </c>
    </row>
    <row r="21" spans="2:31" ht="17.100000000000001" customHeight="1">
      <c r="B21" s="40"/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77">
        <v>0</v>
      </c>
      <c r="N21" s="78">
        <v>0</v>
      </c>
      <c r="O21" s="80">
        <v>0</v>
      </c>
      <c r="P21" s="42">
        <v>0</v>
      </c>
      <c r="Q21" s="100">
        <v>0</v>
      </c>
      <c r="R21" s="42">
        <v>0</v>
      </c>
      <c r="S21" s="100">
        <v>0</v>
      </c>
      <c r="T21" s="42">
        <v>0</v>
      </c>
      <c r="U21" s="100">
        <v>0</v>
      </c>
      <c r="V21" s="42">
        <v>0</v>
      </c>
      <c r="W21" s="100">
        <v>0</v>
      </c>
      <c r="X21" s="42">
        <v>0</v>
      </c>
      <c r="Y21" s="100">
        <v>0</v>
      </c>
      <c r="Z21" s="77">
        <v>0</v>
      </c>
      <c r="AA21" s="103">
        <f t="shared" si="0"/>
        <v>0</v>
      </c>
    </row>
    <row r="22" spans="2:31" ht="17.100000000000001" customHeight="1">
      <c r="B22" s="40"/>
      <c r="C22" s="41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77">
        <v>0</v>
      </c>
      <c r="N22" s="78">
        <v>0</v>
      </c>
      <c r="O22" s="79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77">
        <v>0</v>
      </c>
      <c r="AA22" s="103">
        <f t="shared" si="0"/>
        <v>0</v>
      </c>
    </row>
    <row r="23" spans="2:31" ht="17.100000000000001" customHeight="1">
      <c r="B23" s="40"/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77">
        <v>0</v>
      </c>
      <c r="N23" s="78">
        <v>0</v>
      </c>
      <c r="O23" s="80">
        <v>0</v>
      </c>
      <c r="P23" s="42">
        <v>0</v>
      </c>
      <c r="Q23" s="100">
        <v>0</v>
      </c>
      <c r="R23" s="42">
        <v>0</v>
      </c>
      <c r="S23" s="100">
        <v>0</v>
      </c>
      <c r="T23" s="42">
        <v>0</v>
      </c>
      <c r="U23" s="100">
        <v>0</v>
      </c>
      <c r="V23" s="42">
        <v>0</v>
      </c>
      <c r="W23" s="100">
        <v>0</v>
      </c>
      <c r="X23" s="42">
        <v>0</v>
      </c>
      <c r="Y23" s="100">
        <v>0</v>
      </c>
      <c r="Z23" s="77">
        <v>0</v>
      </c>
      <c r="AA23" s="103">
        <f t="shared" si="0"/>
        <v>0</v>
      </c>
    </row>
    <row r="24" spans="2:31" ht="17.100000000000001" customHeight="1">
      <c r="B24" s="40"/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77">
        <v>0</v>
      </c>
      <c r="N24" s="78">
        <v>0</v>
      </c>
      <c r="O24" s="79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77">
        <v>0</v>
      </c>
      <c r="AA24" s="103">
        <f t="shared" si="0"/>
        <v>0</v>
      </c>
    </row>
    <row r="25" spans="2:31" ht="17.100000000000001" customHeight="1">
      <c r="B25" s="40"/>
      <c r="C25" s="41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77">
        <v>0</v>
      </c>
      <c r="N25" s="78">
        <v>0</v>
      </c>
      <c r="O25" s="80">
        <v>0</v>
      </c>
      <c r="P25" s="42">
        <v>0</v>
      </c>
      <c r="Q25" s="100">
        <v>0</v>
      </c>
      <c r="R25" s="42">
        <v>0</v>
      </c>
      <c r="S25" s="100">
        <v>0</v>
      </c>
      <c r="T25" s="42">
        <v>0</v>
      </c>
      <c r="U25" s="100">
        <v>0</v>
      </c>
      <c r="V25" s="42">
        <v>0</v>
      </c>
      <c r="W25" s="100">
        <v>0</v>
      </c>
      <c r="X25" s="42">
        <v>0</v>
      </c>
      <c r="Y25" s="100">
        <v>0</v>
      </c>
      <c r="Z25" s="77">
        <v>0</v>
      </c>
      <c r="AA25" s="103">
        <f t="shared" si="0"/>
        <v>0</v>
      </c>
    </row>
    <row r="26" spans="2:31" ht="17.100000000000001" customHeight="1">
      <c r="B26" s="40"/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77">
        <v>0</v>
      </c>
      <c r="N26" s="78">
        <v>0</v>
      </c>
      <c r="O26" s="79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77">
        <v>0</v>
      </c>
      <c r="AA26" s="103">
        <f t="shared" si="0"/>
        <v>0</v>
      </c>
    </row>
    <row r="27" spans="2:31" ht="17.100000000000001" customHeight="1">
      <c r="B27" s="40"/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77">
        <v>0</v>
      </c>
      <c r="N27" s="78">
        <v>0</v>
      </c>
      <c r="O27" s="80">
        <v>0</v>
      </c>
      <c r="P27" s="42">
        <v>0</v>
      </c>
      <c r="Q27" s="100">
        <v>0</v>
      </c>
      <c r="R27" s="42">
        <v>0</v>
      </c>
      <c r="S27" s="100">
        <v>0</v>
      </c>
      <c r="T27" s="42">
        <v>0</v>
      </c>
      <c r="U27" s="100">
        <v>0</v>
      </c>
      <c r="V27" s="42">
        <v>0</v>
      </c>
      <c r="W27" s="100">
        <v>0</v>
      </c>
      <c r="X27" s="42">
        <v>0</v>
      </c>
      <c r="Y27" s="100">
        <v>0</v>
      </c>
      <c r="Z27" s="77">
        <v>0</v>
      </c>
      <c r="AA27" s="103">
        <f t="shared" si="0"/>
        <v>0</v>
      </c>
    </row>
    <row r="28" spans="2:31" ht="17.100000000000001" customHeight="1">
      <c r="B28" s="43" t="s">
        <v>18</v>
      </c>
      <c r="C28" s="44">
        <f>SUM(C9:C27)</f>
        <v>0</v>
      </c>
      <c r="D28" s="45">
        <f t="shared" ref="D28:AA28" si="1">SUM(D9:D27)</f>
        <v>0</v>
      </c>
      <c r="E28" s="45">
        <f t="shared" si="1"/>
        <v>0</v>
      </c>
      <c r="F28" s="45">
        <f t="shared" si="1"/>
        <v>0</v>
      </c>
      <c r="G28" s="45">
        <f t="shared" si="1"/>
        <v>0</v>
      </c>
      <c r="H28" s="45">
        <f t="shared" si="1"/>
        <v>0</v>
      </c>
      <c r="I28" s="45">
        <f t="shared" si="1"/>
        <v>0</v>
      </c>
      <c r="J28" s="45">
        <f t="shared" si="1"/>
        <v>0</v>
      </c>
      <c r="K28" s="45">
        <f t="shared" si="1"/>
        <v>0</v>
      </c>
      <c r="L28" s="45">
        <f t="shared" si="1"/>
        <v>0</v>
      </c>
      <c r="M28" s="81">
        <f t="shared" si="1"/>
        <v>0</v>
      </c>
      <c r="N28" s="82">
        <f t="shared" si="1"/>
        <v>0</v>
      </c>
      <c r="O28" s="83">
        <f t="shared" ref="O28:Z28" si="2">SUM(O9:O27)</f>
        <v>0</v>
      </c>
      <c r="P28" s="45">
        <f t="shared" si="2"/>
        <v>0</v>
      </c>
      <c r="Q28" s="45">
        <f t="shared" si="2"/>
        <v>0</v>
      </c>
      <c r="R28" s="45">
        <f t="shared" si="2"/>
        <v>0</v>
      </c>
      <c r="S28" s="45">
        <f t="shared" si="2"/>
        <v>0</v>
      </c>
      <c r="T28" s="45">
        <f t="shared" si="2"/>
        <v>0</v>
      </c>
      <c r="U28" s="45">
        <f t="shared" si="2"/>
        <v>0</v>
      </c>
      <c r="V28" s="45">
        <f t="shared" si="2"/>
        <v>0</v>
      </c>
      <c r="W28" s="45">
        <f t="shared" si="2"/>
        <v>0</v>
      </c>
      <c r="X28" s="45">
        <f t="shared" si="2"/>
        <v>0</v>
      </c>
      <c r="Y28" s="45">
        <f t="shared" si="2"/>
        <v>0</v>
      </c>
      <c r="Z28" s="81">
        <f t="shared" si="2"/>
        <v>0</v>
      </c>
      <c r="AA28" s="105">
        <f t="shared" si="1"/>
        <v>0</v>
      </c>
    </row>
    <row r="29" spans="2:31" ht="9" customHeight="1">
      <c r="B29" s="46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106"/>
    </row>
    <row r="30" spans="2:31">
      <c r="B30" s="49"/>
      <c r="C30" s="50"/>
      <c r="D30" s="51"/>
      <c r="E30" s="51"/>
      <c r="F30" s="50"/>
      <c r="G30" s="50"/>
      <c r="H30" s="50"/>
      <c r="I30" s="50"/>
      <c r="J30" s="50"/>
      <c r="K30" s="50"/>
      <c r="L30" s="50"/>
      <c r="M30" s="50"/>
      <c r="N30" s="5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107"/>
      <c r="AB30" s="108"/>
      <c r="AC30" s="108"/>
      <c r="AD30" s="108"/>
      <c r="AE30" s="108"/>
    </row>
    <row r="31" spans="2:31" s="30" customFormat="1" ht="33" customHeight="1">
      <c r="B31" s="52" t="s">
        <v>19</v>
      </c>
      <c r="C31" s="152">
        <v>2025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4">
        <v>2026</v>
      </c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5"/>
      <c r="AA31" s="109"/>
    </row>
    <row r="32" spans="2:31" s="31" customFormat="1" ht="21.95" customHeight="1">
      <c r="B32" s="35" t="s">
        <v>3</v>
      </c>
      <c r="C32" s="36" t="s">
        <v>4</v>
      </c>
      <c r="D32" s="36" t="s">
        <v>5</v>
      </c>
      <c r="E32" s="36" t="s">
        <v>6</v>
      </c>
      <c r="F32" s="36" t="s">
        <v>7</v>
      </c>
      <c r="G32" s="36" t="s">
        <v>8</v>
      </c>
      <c r="H32" s="36" t="s">
        <v>9</v>
      </c>
      <c r="I32" s="36" t="s">
        <v>10</v>
      </c>
      <c r="J32" s="36" t="s">
        <v>11</v>
      </c>
      <c r="K32" s="36" t="s">
        <v>12</v>
      </c>
      <c r="L32" s="36" t="s">
        <v>13</v>
      </c>
      <c r="M32" s="36" t="s">
        <v>14</v>
      </c>
      <c r="N32" s="36" t="s">
        <v>15</v>
      </c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 t="s">
        <v>16</v>
      </c>
    </row>
    <row r="33" spans="2:27">
      <c r="B33" s="37"/>
      <c r="C33" s="53">
        <f t="shared" ref="C33:N33" si="3">C9-C9/11</f>
        <v>0</v>
      </c>
      <c r="D33" s="54">
        <f t="shared" si="3"/>
        <v>0</v>
      </c>
      <c r="E33" s="54">
        <f t="shared" si="3"/>
        <v>0</v>
      </c>
      <c r="F33" s="54">
        <f t="shared" si="3"/>
        <v>0</v>
      </c>
      <c r="G33" s="54">
        <f t="shared" si="3"/>
        <v>0</v>
      </c>
      <c r="H33" s="54">
        <f t="shared" si="3"/>
        <v>0</v>
      </c>
      <c r="I33" s="54">
        <f t="shared" si="3"/>
        <v>0</v>
      </c>
      <c r="J33" s="54">
        <f t="shared" si="3"/>
        <v>0</v>
      </c>
      <c r="K33" s="54">
        <f t="shared" si="3"/>
        <v>0</v>
      </c>
      <c r="L33" s="54">
        <f t="shared" si="3"/>
        <v>0</v>
      </c>
      <c r="M33" s="85">
        <f t="shared" si="3"/>
        <v>0</v>
      </c>
      <c r="N33" s="86">
        <f t="shared" si="3"/>
        <v>0</v>
      </c>
      <c r="O33" s="53">
        <f t="shared" ref="O33:Z33" si="4">O9-O9/11</f>
        <v>0</v>
      </c>
      <c r="P33" s="54">
        <f t="shared" si="4"/>
        <v>0</v>
      </c>
      <c r="Q33" s="54">
        <f t="shared" si="4"/>
        <v>0</v>
      </c>
      <c r="R33" s="54">
        <f t="shared" si="4"/>
        <v>0</v>
      </c>
      <c r="S33" s="54">
        <f t="shared" si="4"/>
        <v>0</v>
      </c>
      <c r="T33" s="54">
        <f t="shared" si="4"/>
        <v>0</v>
      </c>
      <c r="U33" s="54">
        <f t="shared" si="4"/>
        <v>0</v>
      </c>
      <c r="V33" s="54">
        <f t="shared" si="4"/>
        <v>0</v>
      </c>
      <c r="W33" s="54">
        <f t="shared" si="4"/>
        <v>0</v>
      </c>
      <c r="X33" s="54">
        <f t="shared" si="4"/>
        <v>0</v>
      </c>
      <c r="Y33" s="54">
        <f t="shared" si="4"/>
        <v>0</v>
      </c>
      <c r="Z33" s="85">
        <f t="shared" si="4"/>
        <v>0</v>
      </c>
      <c r="AA33" s="110">
        <f>SUM(C33:N33)</f>
        <v>0</v>
      </c>
    </row>
    <row r="34" spans="2:27">
      <c r="B34" s="40"/>
      <c r="C34" s="55">
        <f t="shared" ref="C34:N34" si="5">C10-C10/11</f>
        <v>0</v>
      </c>
      <c r="D34" s="56">
        <f t="shared" si="5"/>
        <v>0</v>
      </c>
      <c r="E34" s="56">
        <f t="shared" si="5"/>
        <v>0</v>
      </c>
      <c r="F34" s="56">
        <f t="shared" si="5"/>
        <v>0</v>
      </c>
      <c r="G34" s="56">
        <f t="shared" si="5"/>
        <v>0</v>
      </c>
      <c r="H34" s="56">
        <f t="shared" si="5"/>
        <v>0</v>
      </c>
      <c r="I34" s="56">
        <f t="shared" si="5"/>
        <v>0</v>
      </c>
      <c r="J34" s="56">
        <f t="shared" si="5"/>
        <v>0</v>
      </c>
      <c r="K34" s="56">
        <f t="shared" si="5"/>
        <v>0</v>
      </c>
      <c r="L34" s="56">
        <f t="shared" si="5"/>
        <v>0</v>
      </c>
      <c r="M34" s="87">
        <f t="shared" si="5"/>
        <v>0</v>
      </c>
      <c r="N34" s="88">
        <f t="shared" si="5"/>
        <v>0</v>
      </c>
      <c r="O34" s="55">
        <f t="shared" ref="O34:O54" si="6">O10-O10/11</f>
        <v>0</v>
      </c>
      <c r="P34" s="56">
        <f t="shared" ref="P34:P54" si="7">P10-P10/11</f>
        <v>0</v>
      </c>
      <c r="Q34" s="56">
        <f t="shared" ref="Q34:Q54" si="8">Q10-Q10/11</f>
        <v>0</v>
      </c>
      <c r="R34" s="56">
        <f t="shared" ref="R34:R54" si="9">R10-R10/11</f>
        <v>0</v>
      </c>
      <c r="S34" s="56">
        <f t="shared" ref="S34:S54" si="10">S10-S10/11</f>
        <v>0</v>
      </c>
      <c r="T34" s="56">
        <f t="shared" ref="T34:T54" si="11">T10-T10/11</f>
        <v>0</v>
      </c>
      <c r="U34" s="56">
        <f t="shared" ref="U34:U54" si="12">U10-U10/11</f>
        <v>0</v>
      </c>
      <c r="V34" s="56">
        <f t="shared" ref="V34:V54" si="13">V10-V10/11</f>
        <v>0</v>
      </c>
      <c r="W34" s="56">
        <f t="shared" ref="W34:W54" si="14">W10-W10/11</f>
        <v>0</v>
      </c>
      <c r="X34" s="56">
        <f t="shared" ref="X34:X54" si="15">X10-X10/11</f>
        <v>0</v>
      </c>
      <c r="Y34" s="56">
        <f t="shared" ref="Y34:Y54" si="16">Y10-Y10/11</f>
        <v>0</v>
      </c>
      <c r="Z34" s="87">
        <f t="shared" ref="Z34:Z54" si="17">Z10-Z10/11</f>
        <v>0</v>
      </c>
      <c r="AA34" s="111">
        <f t="shared" ref="AA34:AA42" si="18">SUM(C34:N34)</f>
        <v>0</v>
      </c>
    </row>
    <row r="35" spans="2:27">
      <c r="B35" s="40"/>
      <c r="C35" s="55">
        <f t="shared" ref="C35:N35" si="19">C11-C11/11</f>
        <v>0</v>
      </c>
      <c r="D35" s="56">
        <f t="shared" si="19"/>
        <v>0</v>
      </c>
      <c r="E35" s="56">
        <f t="shared" si="19"/>
        <v>0</v>
      </c>
      <c r="F35" s="56">
        <f t="shared" si="19"/>
        <v>0</v>
      </c>
      <c r="G35" s="56">
        <f t="shared" si="19"/>
        <v>0</v>
      </c>
      <c r="H35" s="56">
        <f t="shared" si="19"/>
        <v>0</v>
      </c>
      <c r="I35" s="56">
        <f t="shared" si="19"/>
        <v>0</v>
      </c>
      <c r="J35" s="56">
        <f t="shared" si="19"/>
        <v>0</v>
      </c>
      <c r="K35" s="56">
        <f t="shared" si="19"/>
        <v>0</v>
      </c>
      <c r="L35" s="56">
        <f t="shared" si="19"/>
        <v>0</v>
      </c>
      <c r="M35" s="87">
        <f t="shared" si="19"/>
        <v>0</v>
      </c>
      <c r="N35" s="88">
        <f t="shared" si="19"/>
        <v>0</v>
      </c>
      <c r="O35" s="55">
        <f t="shared" si="6"/>
        <v>0</v>
      </c>
      <c r="P35" s="56">
        <f t="shared" si="7"/>
        <v>0</v>
      </c>
      <c r="Q35" s="56">
        <f t="shared" si="8"/>
        <v>0</v>
      </c>
      <c r="R35" s="56">
        <f t="shared" si="9"/>
        <v>0</v>
      </c>
      <c r="S35" s="56">
        <f t="shared" si="10"/>
        <v>0</v>
      </c>
      <c r="T35" s="56">
        <f t="shared" si="11"/>
        <v>0</v>
      </c>
      <c r="U35" s="56">
        <f t="shared" si="12"/>
        <v>0</v>
      </c>
      <c r="V35" s="56">
        <f t="shared" si="13"/>
        <v>0</v>
      </c>
      <c r="W35" s="56">
        <f t="shared" si="14"/>
        <v>0</v>
      </c>
      <c r="X35" s="56">
        <f t="shared" si="15"/>
        <v>0</v>
      </c>
      <c r="Y35" s="56">
        <f t="shared" si="16"/>
        <v>0</v>
      </c>
      <c r="Z35" s="87">
        <f t="shared" si="17"/>
        <v>0</v>
      </c>
      <c r="AA35" s="111">
        <f t="shared" si="18"/>
        <v>0</v>
      </c>
    </row>
    <row r="36" spans="2:27">
      <c r="B36" s="40"/>
      <c r="C36" s="55">
        <f t="shared" ref="C36:N36" si="20">C12-C12/11</f>
        <v>0</v>
      </c>
      <c r="D36" s="56">
        <f t="shared" si="20"/>
        <v>0</v>
      </c>
      <c r="E36" s="56">
        <f t="shared" si="20"/>
        <v>0</v>
      </c>
      <c r="F36" s="56">
        <f t="shared" si="20"/>
        <v>0</v>
      </c>
      <c r="G36" s="56">
        <f t="shared" si="20"/>
        <v>0</v>
      </c>
      <c r="H36" s="56">
        <f t="shared" si="20"/>
        <v>0</v>
      </c>
      <c r="I36" s="56">
        <f t="shared" si="20"/>
        <v>0</v>
      </c>
      <c r="J36" s="56">
        <f t="shared" si="20"/>
        <v>0</v>
      </c>
      <c r="K36" s="56">
        <f t="shared" si="20"/>
        <v>0</v>
      </c>
      <c r="L36" s="56">
        <f t="shared" si="20"/>
        <v>0</v>
      </c>
      <c r="M36" s="87">
        <f t="shared" si="20"/>
        <v>0</v>
      </c>
      <c r="N36" s="88">
        <f t="shared" si="20"/>
        <v>0</v>
      </c>
      <c r="O36" s="55">
        <f t="shared" si="6"/>
        <v>0</v>
      </c>
      <c r="P36" s="56">
        <f t="shared" si="7"/>
        <v>0</v>
      </c>
      <c r="Q36" s="56">
        <f t="shared" si="8"/>
        <v>0</v>
      </c>
      <c r="R36" s="56">
        <f t="shared" si="9"/>
        <v>0</v>
      </c>
      <c r="S36" s="56">
        <f t="shared" si="10"/>
        <v>0</v>
      </c>
      <c r="T36" s="56">
        <f t="shared" si="11"/>
        <v>0</v>
      </c>
      <c r="U36" s="56">
        <f t="shared" si="12"/>
        <v>0</v>
      </c>
      <c r="V36" s="56">
        <f t="shared" si="13"/>
        <v>0</v>
      </c>
      <c r="W36" s="56">
        <f t="shared" si="14"/>
        <v>0</v>
      </c>
      <c r="X36" s="56">
        <f t="shared" si="15"/>
        <v>0</v>
      </c>
      <c r="Y36" s="56">
        <f t="shared" si="16"/>
        <v>0</v>
      </c>
      <c r="Z36" s="87">
        <f t="shared" si="17"/>
        <v>0</v>
      </c>
      <c r="AA36" s="111">
        <f t="shared" si="18"/>
        <v>0</v>
      </c>
    </row>
    <row r="37" spans="2:27">
      <c r="B37" s="40"/>
      <c r="C37" s="55">
        <f t="shared" ref="C37:N37" si="21">C13-C13/11</f>
        <v>0</v>
      </c>
      <c r="D37" s="56">
        <f t="shared" si="21"/>
        <v>0</v>
      </c>
      <c r="E37" s="56">
        <f t="shared" si="21"/>
        <v>0</v>
      </c>
      <c r="F37" s="56">
        <f t="shared" si="21"/>
        <v>0</v>
      </c>
      <c r="G37" s="56">
        <f t="shared" si="21"/>
        <v>0</v>
      </c>
      <c r="H37" s="56">
        <f t="shared" si="21"/>
        <v>0</v>
      </c>
      <c r="I37" s="56">
        <f t="shared" si="21"/>
        <v>0</v>
      </c>
      <c r="J37" s="56">
        <f t="shared" si="21"/>
        <v>0</v>
      </c>
      <c r="K37" s="56">
        <f t="shared" si="21"/>
        <v>0</v>
      </c>
      <c r="L37" s="56">
        <f t="shared" si="21"/>
        <v>0</v>
      </c>
      <c r="M37" s="87">
        <f t="shared" si="21"/>
        <v>0</v>
      </c>
      <c r="N37" s="88">
        <f t="shared" si="21"/>
        <v>0</v>
      </c>
      <c r="O37" s="55">
        <f t="shared" si="6"/>
        <v>0</v>
      </c>
      <c r="P37" s="56">
        <f t="shared" si="7"/>
        <v>0</v>
      </c>
      <c r="Q37" s="56">
        <f t="shared" si="8"/>
        <v>0</v>
      </c>
      <c r="R37" s="56">
        <f t="shared" si="9"/>
        <v>0</v>
      </c>
      <c r="S37" s="56">
        <f t="shared" si="10"/>
        <v>0</v>
      </c>
      <c r="T37" s="56">
        <f t="shared" si="11"/>
        <v>0</v>
      </c>
      <c r="U37" s="56">
        <f t="shared" si="12"/>
        <v>0</v>
      </c>
      <c r="V37" s="56">
        <f t="shared" si="13"/>
        <v>0</v>
      </c>
      <c r="W37" s="56">
        <f t="shared" si="14"/>
        <v>0</v>
      </c>
      <c r="X37" s="56">
        <f t="shared" si="15"/>
        <v>0</v>
      </c>
      <c r="Y37" s="56">
        <f t="shared" si="16"/>
        <v>0</v>
      </c>
      <c r="Z37" s="87">
        <f t="shared" si="17"/>
        <v>0</v>
      </c>
      <c r="AA37" s="111">
        <f t="shared" si="18"/>
        <v>0</v>
      </c>
    </row>
    <row r="38" spans="2:27">
      <c r="B38" s="40"/>
      <c r="C38" s="55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87">
        <v>0</v>
      </c>
      <c r="N38" s="88">
        <v>0</v>
      </c>
      <c r="O38" s="55">
        <f t="shared" si="6"/>
        <v>0</v>
      </c>
      <c r="P38" s="56">
        <f t="shared" si="7"/>
        <v>0</v>
      </c>
      <c r="Q38" s="56">
        <f t="shared" si="8"/>
        <v>0</v>
      </c>
      <c r="R38" s="56">
        <f t="shared" si="9"/>
        <v>0</v>
      </c>
      <c r="S38" s="56">
        <f t="shared" si="10"/>
        <v>0</v>
      </c>
      <c r="T38" s="56">
        <f t="shared" si="11"/>
        <v>0</v>
      </c>
      <c r="U38" s="56">
        <f t="shared" si="12"/>
        <v>0</v>
      </c>
      <c r="V38" s="56">
        <f t="shared" si="13"/>
        <v>0</v>
      </c>
      <c r="W38" s="56">
        <f t="shared" si="14"/>
        <v>0</v>
      </c>
      <c r="X38" s="56">
        <f t="shared" si="15"/>
        <v>0</v>
      </c>
      <c r="Y38" s="56">
        <f t="shared" si="16"/>
        <v>0</v>
      </c>
      <c r="Z38" s="87">
        <f t="shared" si="17"/>
        <v>0</v>
      </c>
      <c r="AA38" s="111">
        <f t="shared" si="18"/>
        <v>0</v>
      </c>
    </row>
    <row r="39" spans="2:27">
      <c r="B39" s="40"/>
      <c r="C39" s="55">
        <f t="shared" ref="C39:N39" si="22">C14-C14/11</f>
        <v>0</v>
      </c>
      <c r="D39" s="56">
        <f t="shared" si="22"/>
        <v>0</v>
      </c>
      <c r="E39" s="56">
        <f t="shared" si="22"/>
        <v>0</v>
      </c>
      <c r="F39" s="56">
        <f t="shared" si="22"/>
        <v>0</v>
      </c>
      <c r="G39" s="56">
        <f t="shared" si="22"/>
        <v>0</v>
      </c>
      <c r="H39" s="56">
        <f t="shared" si="22"/>
        <v>0</v>
      </c>
      <c r="I39" s="56">
        <f t="shared" si="22"/>
        <v>0</v>
      </c>
      <c r="J39" s="56">
        <f t="shared" si="22"/>
        <v>0</v>
      </c>
      <c r="K39" s="56">
        <f t="shared" si="22"/>
        <v>0</v>
      </c>
      <c r="L39" s="56">
        <f t="shared" si="22"/>
        <v>0</v>
      </c>
      <c r="M39" s="87">
        <f t="shared" si="22"/>
        <v>0</v>
      </c>
      <c r="N39" s="88">
        <f t="shared" si="22"/>
        <v>0</v>
      </c>
      <c r="O39" s="55">
        <f t="shared" si="6"/>
        <v>0</v>
      </c>
      <c r="P39" s="56">
        <f t="shared" si="7"/>
        <v>0</v>
      </c>
      <c r="Q39" s="56">
        <f t="shared" si="8"/>
        <v>0</v>
      </c>
      <c r="R39" s="56">
        <f t="shared" si="9"/>
        <v>0</v>
      </c>
      <c r="S39" s="56">
        <f t="shared" si="10"/>
        <v>0</v>
      </c>
      <c r="T39" s="56">
        <f t="shared" si="11"/>
        <v>0</v>
      </c>
      <c r="U39" s="56">
        <f t="shared" si="12"/>
        <v>0</v>
      </c>
      <c r="V39" s="56">
        <f t="shared" si="13"/>
        <v>0</v>
      </c>
      <c r="W39" s="56">
        <f t="shared" si="14"/>
        <v>0</v>
      </c>
      <c r="X39" s="56">
        <f t="shared" si="15"/>
        <v>0</v>
      </c>
      <c r="Y39" s="56">
        <f t="shared" si="16"/>
        <v>0</v>
      </c>
      <c r="Z39" s="87">
        <f t="shared" si="17"/>
        <v>0</v>
      </c>
      <c r="AA39" s="111">
        <f t="shared" si="18"/>
        <v>0</v>
      </c>
    </row>
    <row r="40" spans="2:27">
      <c r="B40" s="40"/>
      <c r="C40" s="55">
        <f t="shared" ref="C40:N40" si="23">C15-C15/11</f>
        <v>0</v>
      </c>
      <c r="D40" s="56">
        <f t="shared" si="23"/>
        <v>0</v>
      </c>
      <c r="E40" s="56">
        <f t="shared" si="23"/>
        <v>0</v>
      </c>
      <c r="F40" s="56">
        <f t="shared" si="23"/>
        <v>0</v>
      </c>
      <c r="G40" s="56">
        <f t="shared" si="23"/>
        <v>0</v>
      </c>
      <c r="H40" s="56">
        <f t="shared" si="23"/>
        <v>0</v>
      </c>
      <c r="I40" s="56">
        <f t="shared" si="23"/>
        <v>0</v>
      </c>
      <c r="J40" s="56">
        <f t="shared" si="23"/>
        <v>0</v>
      </c>
      <c r="K40" s="56">
        <f t="shared" si="23"/>
        <v>0</v>
      </c>
      <c r="L40" s="56">
        <f t="shared" si="23"/>
        <v>0</v>
      </c>
      <c r="M40" s="87">
        <f t="shared" si="23"/>
        <v>0</v>
      </c>
      <c r="N40" s="88">
        <f t="shared" si="23"/>
        <v>0</v>
      </c>
      <c r="O40" s="55">
        <f t="shared" si="6"/>
        <v>0</v>
      </c>
      <c r="P40" s="56">
        <f t="shared" si="7"/>
        <v>0</v>
      </c>
      <c r="Q40" s="56">
        <f t="shared" si="8"/>
        <v>0</v>
      </c>
      <c r="R40" s="56">
        <f t="shared" si="9"/>
        <v>0</v>
      </c>
      <c r="S40" s="56">
        <f t="shared" si="10"/>
        <v>0</v>
      </c>
      <c r="T40" s="56">
        <f t="shared" si="11"/>
        <v>0</v>
      </c>
      <c r="U40" s="56">
        <f t="shared" si="12"/>
        <v>0</v>
      </c>
      <c r="V40" s="56">
        <f t="shared" si="13"/>
        <v>0</v>
      </c>
      <c r="W40" s="56">
        <f t="shared" si="14"/>
        <v>0</v>
      </c>
      <c r="X40" s="56">
        <f t="shared" si="15"/>
        <v>0</v>
      </c>
      <c r="Y40" s="56">
        <f t="shared" si="16"/>
        <v>0</v>
      </c>
      <c r="Z40" s="87">
        <f t="shared" si="17"/>
        <v>0</v>
      </c>
      <c r="AA40" s="111">
        <f t="shared" si="18"/>
        <v>0</v>
      </c>
    </row>
    <row r="41" spans="2:27">
      <c r="B41" s="40"/>
      <c r="C41" s="55">
        <f t="shared" ref="C41:N41" si="24">C16-C16/11</f>
        <v>0</v>
      </c>
      <c r="D41" s="56">
        <f t="shared" si="24"/>
        <v>0</v>
      </c>
      <c r="E41" s="56">
        <f t="shared" si="24"/>
        <v>0</v>
      </c>
      <c r="F41" s="56">
        <f t="shared" si="24"/>
        <v>0</v>
      </c>
      <c r="G41" s="56">
        <f t="shared" si="24"/>
        <v>0</v>
      </c>
      <c r="H41" s="56">
        <f t="shared" si="24"/>
        <v>0</v>
      </c>
      <c r="I41" s="56">
        <f t="shared" si="24"/>
        <v>0</v>
      </c>
      <c r="J41" s="56">
        <f t="shared" si="24"/>
        <v>0</v>
      </c>
      <c r="K41" s="56">
        <f t="shared" si="24"/>
        <v>0</v>
      </c>
      <c r="L41" s="56">
        <f t="shared" si="24"/>
        <v>0</v>
      </c>
      <c r="M41" s="87">
        <f t="shared" si="24"/>
        <v>0</v>
      </c>
      <c r="N41" s="88">
        <f t="shared" si="24"/>
        <v>0</v>
      </c>
      <c r="O41" s="55">
        <f t="shared" si="6"/>
        <v>0</v>
      </c>
      <c r="P41" s="56">
        <f t="shared" si="7"/>
        <v>0</v>
      </c>
      <c r="Q41" s="56">
        <f t="shared" si="8"/>
        <v>0</v>
      </c>
      <c r="R41" s="56">
        <f t="shared" si="9"/>
        <v>0</v>
      </c>
      <c r="S41" s="56">
        <f t="shared" si="10"/>
        <v>0</v>
      </c>
      <c r="T41" s="56">
        <f t="shared" si="11"/>
        <v>0</v>
      </c>
      <c r="U41" s="56">
        <f t="shared" si="12"/>
        <v>0</v>
      </c>
      <c r="V41" s="56">
        <f t="shared" si="13"/>
        <v>0</v>
      </c>
      <c r="W41" s="56">
        <f t="shared" si="14"/>
        <v>0</v>
      </c>
      <c r="X41" s="56">
        <f t="shared" si="15"/>
        <v>0</v>
      </c>
      <c r="Y41" s="56">
        <f t="shared" si="16"/>
        <v>0</v>
      </c>
      <c r="Z41" s="87">
        <f t="shared" si="17"/>
        <v>0</v>
      </c>
      <c r="AA41" s="111">
        <f t="shared" si="18"/>
        <v>0</v>
      </c>
    </row>
    <row r="42" spans="2:27">
      <c r="B42" s="40"/>
      <c r="C42" s="55">
        <f t="shared" ref="C42:N42" si="25">C17-C17/11</f>
        <v>0</v>
      </c>
      <c r="D42" s="56">
        <f t="shared" si="25"/>
        <v>0</v>
      </c>
      <c r="E42" s="56">
        <f t="shared" si="25"/>
        <v>0</v>
      </c>
      <c r="F42" s="56">
        <f t="shared" si="25"/>
        <v>0</v>
      </c>
      <c r="G42" s="56">
        <f t="shared" si="25"/>
        <v>0</v>
      </c>
      <c r="H42" s="56">
        <f t="shared" si="25"/>
        <v>0</v>
      </c>
      <c r="I42" s="56">
        <f t="shared" si="25"/>
        <v>0</v>
      </c>
      <c r="J42" s="56">
        <f t="shared" si="25"/>
        <v>0</v>
      </c>
      <c r="K42" s="56">
        <f t="shared" si="25"/>
        <v>0</v>
      </c>
      <c r="L42" s="56">
        <f t="shared" si="25"/>
        <v>0</v>
      </c>
      <c r="M42" s="87">
        <f t="shared" si="25"/>
        <v>0</v>
      </c>
      <c r="N42" s="88">
        <f t="shared" si="25"/>
        <v>0</v>
      </c>
      <c r="O42" s="55">
        <f t="shared" si="6"/>
        <v>0</v>
      </c>
      <c r="P42" s="56">
        <f t="shared" si="7"/>
        <v>0</v>
      </c>
      <c r="Q42" s="56">
        <f t="shared" si="8"/>
        <v>0</v>
      </c>
      <c r="R42" s="56">
        <f t="shared" si="9"/>
        <v>0</v>
      </c>
      <c r="S42" s="56">
        <f t="shared" si="10"/>
        <v>0</v>
      </c>
      <c r="T42" s="56">
        <f t="shared" si="11"/>
        <v>0</v>
      </c>
      <c r="U42" s="56">
        <f t="shared" si="12"/>
        <v>0</v>
      </c>
      <c r="V42" s="56">
        <f t="shared" si="13"/>
        <v>0</v>
      </c>
      <c r="W42" s="56">
        <f t="shared" si="14"/>
        <v>0</v>
      </c>
      <c r="X42" s="56">
        <f t="shared" si="15"/>
        <v>0</v>
      </c>
      <c r="Y42" s="56">
        <f t="shared" si="16"/>
        <v>0</v>
      </c>
      <c r="Z42" s="87">
        <f t="shared" si="17"/>
        <v>0</v>
      </c>
      <c r="AA42" s="111">
        <f t="shared" si="18"/>
        <v>0</v>
      </c>
    </row>
    <row r="43" spans="2:27">
      <c r="B43" s="40"/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87">
        <v>0</v>
      </c>
      <c r="N43" s="88">
        <v>0</v>
      </c>
      <c r="O43" s="55">
        <f t="shared" si="6"/>
        <v>0</v>
      </c>
      <c r="P43" s="56">
        <f t="shared" si="7"/>
        <v>0</v>
      </c>
      <c r="Q43" s="56">
        <f t="shared" si="8"/>
        <v>0</v>
      </c>
      <c r="R43" s="56">
        <f t="shared" si="9"/>
        <v>0</v>
      </c>
      <c r="S43" s="56">
        <f t="shared" si="10"/>
        <v>0</v>
      </c>
      <c r="T43" s="56">
        <f t="shared" si="11"/>
        <v>0</v>
      </c>
      <c r="U43" s="56">
        <f t="shared" si="12"/>
        <v>0</v>
      </c>
      <c r="V43" s="56">
        <f t="shared" si="13"/>
        <v>0</v>
      </c>
      <c r="W43" s="56">
        <f t="shared" si="14"/>
        <v>0</v>
      </c>
      <c r="X43" s="56">
        <f t="shared" si="15"/>
        <v>0</v>
      </c>
      <c r="Y43" s="56">
        <f t="shared" si="16"/>
        <v>0</v>
      </c>
      <c r="Z43" s="87">
        <f t="shared" si="17"/>
        <v>0</v>
      </c>
      <c r="AA43" s="111">
        <f t="shared" ref="AA43:AA54" si="26">SUM(C43:N43)</f>
        <v>0</v>
      </c>
    </row>
    <row r="44" spans="2:27">
      <c r="B44" s="40"/>
      <c r="C44" s="55">
        <f t="shared" ref="C44:N44" si="27">C18-C18/11</f>
        <v>0</v>
      </c>
      <c r="D44" s="56">
        <f t="shared" si="27"/>
        <v>0</v>
      </c>
      <c r="E44" s="56">
        <f t="shared" si="27"/>
        <v>0</v>
      </c>
      <c r="F44" s="56">
        <f t="shared" si="27"/>
        <v>0</v>
      </c>
      <c r="G44" s="56">
        <f t="shared" si="27"/>
        <v>0</v>
      </c>
      <c r="H44" s="56">
        <f t="shared" si="27"/>
        <v>0</v>
      </c>
      <c r="I44" s="56">
        <f t="shared" si="27"/>
        <v>0</v>
      </c>
      <c r="J44" s="56">
        <f t="shared" si="27"/>
        <v>0</v>
      </c>
      <c r="K44" s="56">
        <f t="shared" si="27"/>
        <v>0</v>
      </c>
      <c r="L44" s="56">
        <f t="shared" si="27"/>
        <v>0</v>
      </c>
      <c r="M44" s="87">
        <f t="shared" si="27"/>
        <v>0</v>
      </c>
      <c r="N44" s="88">
        <f t="shared" si="27"/>
        <v>0</v>
      </c>
      <c r="O44" s="55">
        <f t="shared" si="6"/>
        <v>0</v>
      </c>
      <c r="P44" s="56">
        <f t="shared" si="7"/>
        <v>0</v>
      </c>
      <c r="Q44" s="56">
        <f t="shared" si="8"/>
        <v>0</v>
      </c>
      <c r="R44" s="56">
        <f t="shared" si="9"/>
        <v>0</v>
      </c>
      <c r="S44" s="56">
        <f t="shared" si="10"/>
        <v>0</v>
      </c>
      <c r="T44" s="56">
        <f t="shared" si="11"/>
        <v>0</v>
      </c>
      <c r="U44" s="56">
        <f t="shared" si="12"/>
        <v>0</v>
      </c>
      <c r="V44" s="56">
        <f t="shared" si="13"/>
        <v>0</v>
      </c>
      <c r="W44" s="56">
        <f t="shared" si="14"/>
        <v>0</v>
      </c>
      <c r="X44" s="56">
        <f t="shared" si="15"/>
        <v>0</v>
      </c>
      <c r="Y44" s="56">
        <f t="shared" si="16"/>
        <v>0</v>
      </c>
      <c r="Z44" s="87">
        <f t="shared" si="17"/>
        <v>0</v>
      </c>
      <c r="AA44" s="111">
        <f t="shared" si="26"/>
        <v>0</v>
      </c>
    </row>
    <row r="45" spans="2:27">
      <c r="B45" s="40"/>
      <c r="C45" s="55">
        <f t="shared" ref="C45:N45" si="28">C19-C19/11</f>
        <v>0</v>
      </c>
      <c r="D45" s="56">
        <f t="shared" si="28"/>
        <v>0</v>
      </c>
      <c r="E45" s="56">
        <f t="shared" si="28"/>
        <v>0</v>
      </c>
      <c r="F45" s="56">
        <f t="shared" si="28"/>
        <v>0</v>
      </c>
      <c r="G45" s="56">
        <f t="shared" si="28"/>
        <v>0</v>
      </c>
      <c r="H45" s="56">
        <f t="shared" si="28"/>
        <v>0</v>
      </c>
      <c r="I45" s="56">
        <f t="shared" si="28"/>
        <v>0</v>
      </c>
      <c r="J45" s="56">
        <f t="shared" si="28"/>
        <v>0</v>
      </c>
      <c r="K45" s="56">
        <f t="shared" si="28"/>
        <v>0</v>
      </c>
      <c r="L45" s="56">
        <f t="shared" si="28"/>
        <v>0</v>
      </c>
      <c r="M45" s="87">
        <f t="shared" si="28"/>
        <v>0</v>
      </c>
      <c r="N45" s="88">
        <f t="shared" si="28"/>
        <v>0</v>
      </c>
      <c r="O45" s="55">
        <f t="shared" si="6"/>
        <v>0</v>
      </c>
      <c r="P45" s="56">
        <f t="shared" si="7"/>
        <v>0</v>
      </c>
      <c r="Q45" s="56">
        <f t="shared" si="8"/>
        <v>0</v>
      </c>
      <c r="R45" s="56">
        <f t="shared" si="9"/>
        <v>0</v>
      </c>
      <c r="S45" s="56">
        <f t="shared" si="10"/>
        <v>0</v>
      </c>
      <c r="T45" s="56">
        <f t="shared" si="11"/>
        <v>0</v>
      </c>
      <c r="U45" s="56">
        <f t="shared" si="12"/>
        <v>0</v>
      </c>
      <c r="V45" s="56">
        <f t="shared" si="13"/>
        <v>0</v>
      </c>
      <c r="W45" s="56">
        <f t="shared" si="14"/>
        <v>0</v>
      </c>
      <c r="X45" s="56">
        <f t="shared" si="15"/>
        <v>0</v>
      </c>
      <c r="Y45" s="56">
        <f t="shared" si="16"/>
        <v>0</v>
      </c>
      <c r="Z45" s="87">
        <f t="shared" si="17"/>
        <v>0</v>
      </c>
      <c r="AA45" s="111">
        <f t="shared" si="26"/>
        <v>0</v>
      </c>
    </row>
    <row r="46" spans="2:27">
      <c r="B46" s="40"/>
      <c r="C46" s="55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87">
        <v>0</v>
      </c>
      <c r="N46" s="88">
        <v>0</v>
      </c>
      <c r="O46" s="55">
        <f t="shared" si="6"/>
        <v>0</v>
      </c>
      <c r="P46" s="56">
        <f t="shared" si="7"/>
        <v>0</v>
      </c>
      <c r="Q46" s="56">
        <f t="shared" si="8"/>
        <v>0</v>
      </c>
      <c r="R46" s="56">
        <f t="shared" si="9"/>
        <v>0</v>
      </c>
      <c r="S46" s="56">
        <f t="shared" si="10"/>
        <v>0</v>
      </c>
      <c r="T46" s="56">
        <f t="shared" si="11"/>
        <v>0</v>
      </c>
      <c r="U46" s="56">
        <f t="shared" si="12"/>
        <v>0</v>
      </c>
      <c r="V46" s="56">
        <f t="shared" si="13"/>
        <v>0</v>
      </c>
      <c r="W46" s="56">
        <f t="shared" si="14"/>
        <v>0</v>
      </c>
      <c r="X46" s="56">
        <f t="shared" si="15"/>
        <v>0</v>
      </c>
      <c r="Y46" s="56">
        <f t="shared" si="16"/>
        <v>0</v>
      </c>
      <c r="Z46" s="87">
        <f t="shared" si="17"/>
        <v>0</v>
      </c>
      <c r="AA46" s="111">
        <f t="shared" si="26"/>
        <v>0</v>
      </c>
    </row>
    <row r="47" spans="2:27">
      <c r="B47" s="40"/>
      <c r="C47" s="55">
        <f t="shared" ref="C47:N47" si="29">C20-C20/11</f>
        <v>0</v>
      </c>
      <c r="D47" s="56">
        <f t="shared" si="29"/>
        <v>0</v>
      </c>
      <c r="E47" s="56">
        <f t="shared" si="29"/>
        <v>0</v>
      </c>
      <c r="F47" s="56">
        <f t="shared" si="29"/>
        <v>0</v>
      </c>
      <c r="G47" s="56">
        <f t="shared" si="29"/>
        <v>0</v>
      </c>
      <c r="H47" s="56">
        <f t="shared" si="29"/>
        <v>0</v>
      </c>
      <c r="I47" s="56">
        <f t="shared" si="29"/>
        <v>0</v>
      </c>
      <c r="J47" s="56">
        <f t="shared" si="29"/>
        <v>0</v>
      </c>
      <c r="K47" s="56">
        <f t="shared" si="29"/>
        <v>0</v>
      </c>
      <c r="L47" s="56">
        <f t="shared" si="29"/>
        <v>0</v>
      </c>
      <c r="M47" s="87">
        <f t="shared" si="29"/>
        <v>0</v>
      </c>
      <c r="N47" s="88">
        <f t="shared" si="29"/>
        <v>0</v>
      </c>
      <c r="O47" s="55">
        <f t="shared" si="6"/>
        <v>0</v>
      </c>
      <c r="P47" s="56">
        <f t="shared" si="7"/>
        <v>0</v>
      </c>
      <c r="Q47" s="56">
        <f t="shared" si="8"/>
        <v>0</v>
      </c>
      <c r="R47" s="56">
        <f t="shared" si="9"/>
        <v>0</v>
      </c>
      <c r="S47" s="56">
        <f t="shared" si="10"/>
        <v>0</v>
      </c>
      <c r="T47" s="56">
        <f t="shared" si="11"/>
        <v>0</v>
      </c>
      <c r="U47" s="56">
        <f t="shared" si="12"/>
        <v>0</v>
      </c>
      <c r="V47" s="56">
        <f t="shared" si="13"/>
        <v>0</v>
      </c>
      <c r="W47" s="56">
        <f t="shared" si="14"/>
        <v>0</v>
      </c>
      <c r="X47" s="56">
        <f t="shared" si="15"/>
        <v>0</v>
      </c>
      <c r="Y47" s="56">
        <f t="shared" si="16"/>
        <v>0</v>
      </c>
      <c r="Z47" s="87">
        <f t="shared" si="17"/>
        <v>0</v>
      </c>
      <c r="AA47" s="111">
        <f t="shared" si="26"/>
        <v>0</v>
      </c>
    </row>
    <row r="48" spans="2:27">
      <c r="B48" s="40"/>
      <c r="C48" s="55">
        <f t="shared" ref="C48:N48" si="30">C21-C21/11</f>
        <v>0</v>
      </c>
      <c r="D48" s="56">
        <f t="shared" si="30"/>
        <v>0</v>
      </c>
      <c r="E48" s="56">
        <f t="shared" si="30"/>
        <v>0</v>
      </c>
      <c r="F48" s="56">
        <f t="shared" si="30"/>
        <v>0</v>
      </c>
      <c r="G48" s="56">
        <f t="shared" si="30"/>
        <v>0</v>
      </c>
      <c r="H48" s="56">
        <f t="shared" si="30"/>
        <v>0</v>
      </c>
      <c r="I48" s="56">
        <f t="shared" si="30"/>
        <v>0</v>
      </c>
      <c r="J48" s="56">
        <f t="shared" si="30"/>
        <v>0</v>
      </c>
      <c r="K48" s="56">
        <f t="shared" si="30"/>
        <v>0</v>
      </c>
      <c r="L48" s="56">
        <f t="shared" si="30"/>
        <v>0</v>
      </c>
      <c r="M48" s="87">
        <f t="shared" si="30"/>
        <v>0</v>
      </c>
      <c r="N48" s="88">
        <f t="shared" si="30"/>
        <v>0</v>
      </c>
      <c r="O48" s="55">
        <f t="shared" si="6"/>
        <v>0</v>
      </c>
      <c r="P48" s="56">
        <f t="shared" si="7"/>
        <v>0</v>
      </c>
      <c r="Q48" s="56">
        <f t="shared" si="8"/>
        <v>0</v>
      </c>
      <c r="R48" s="56">
        <f t="shared" si="9"/>
        <v>0</v>
      </c>
      <c r="S48" s="56">
        <f t="shared" si="10"/>
        <v>0</v>
      </c>
      <c r="T48" s="56">
        <f t="shared" si="11"/>
        <v>0</v>
      </c>
      <c r="U48" s="56">
        <f t="shared" si="12"/>
        <v>0</v>
      </c>
      <c r="V48" s="56">
        <f t="shared" si="13"/>
        <v>0</v>
      </c>
      <c r="W48" s="56">
        <f t="shared" si="14"/>
        <v>0</v>
      </c>
      <c r="X48" s="56">
        <f t="shared" si="15"/>
        <v>0</v>
      </c>
      <c r="Y48" s="56">
        <f t="shared" si="16"/>
        <v>0</v>
      </c>
      <c r="Z48" s="87">
        <f t="shared" si="17"/>
        <v>0</v>
      </c>
      <c r="AA48" s="111">
        <f t="shared" si="26"/>
        <v>0</v>
      </c>
    </row>
    <row r="49" spans="2:27">
      <c r="B49" s="40"/>
      <c r="C49" s="55">
        <f t="shared" ref="C49:N49" si="31">C22-C22/11</f>
        <v>0</v>
      </c>
      <c r="D49" s="56">
        <f t="shared" si="31"/>
        <v>0</v>
      </c>
      <c r="E49" s="56">
        <f t="shared" si="31"/>
        <v>0</v>
      </c>
      <c r="F49" s="56">
        <f t="shared" si="31"/>
        <v>0</v>
      </c>
      <c r="G49" s="56">
        <f t="shared" si="31"/>
        <v>0</v>
      </c>
      <c r="H49" s="56">
        <f t="shared" si="31"/>
        <v>0</v>
      </c>
      <c r="I49" s="56">
        <f t="shared" si="31"/>
        <v>0</v>
      </c>
      <c r="J49" s="56">
        <f t="shared" si="31"/>
        <v>0</v>
      </c>
      <c r="K49" s="56">
        <f t="shared" si="31"/>
        <v>0</v>
      </c>
      <c r="L49" s="56">
        <f t="shared" si="31"/>
        <v>0</v>
      </c>
      <c r="M49" s="87">
        <f t="shared" si="31"/>
        <v>0</v>
      </c>
      <c r="N49" s="88">
        <f t="shared" si="31"/>
        <v>0</v>
      </c>
      <c r="O49" s="55">
        <f t="shared" si="6"/>
        <v>0</v>
      </c>
      <c r="P49" s="56">
        <f t="shared" si="7"/>
        <v>0</v>
      </c>
      <c r="Q49" s="56">
        <f t="shared" si="8"/>
        <v>0</v>
      </c>
      <c r="R49" s="56">
        <f t="shared" si="9"/>
        <v>0</v>
      </c>
      <c r="S49" s="56">
        <f t="shared" si="10"/>
        <v>0</v>
      </c>
      <c r="T49" s="56">
        <f t="shared" si="11"/>
        <v>0</v>
      </c>
      <c r="U49" s="56">
        <f t="shared" si="12"/>
        <v>0</v>
      </c>
      <c r="V49" s="56">
        <f t="shared" si="13"/>
        <v>0</v>
      </c>
      <c r="W49" s="56">
        <f t="shared" si="14"/>
        <v>0</v>
      </c>
      <c r="X49" s="56">
        <f t="shared" si="15"/>
        <v>0</v>
      </c>
      <c r="Y49" s="56">
        <f t="shared" si="16"/>
        <v>0</v>
      </c>
      <c r="Z49" s="87">
        <f t="shared" si="17"/>
        <v>0</v>
      </c>
      <c r="AA49" s="111">
        <f t="shared" si="26"/>
        <v>0</v>
      </c>
    </row>
    <row r="50" spans="2:27">
      <c r="B50" s="40"/>
      <c r="C50" s="55">
        <f t="shared" ref="C50:N50" si="32">C23-C23/11</f>
        <v>0</v>
      </c>
      <c r="D50" s="56">
        <f t="shared" si="32"/>
        <v>0</v>
      </c>
      <c r="E50" s="56">
        <f t="shared" si="32"/>
        <v>0</v>
      </c>
      <c r="F50" s="56">
        <f t="shared" si="32"/>
        <v>0</v>
      </c>
      <c r="G50" s="56">
        <f t="shared" si="32"/>
        <v>0</v>
      </c>
      <c r="H50" s="56">
        <f t="shared" si="32"/>
        <v>0</v>
      </c>
      <c r="I50" s="56">
        <f t="shared" si="32"/>
        <v>0</v>
      </c>
      <c r="J50" s="56">
        <f t="shared" si="32"/>
        <v>0</v>
      </c>
      <c r="K50" s="56">
        <f t="shared" si="32"/>
        <v>0</v>
      </c>
      <c r="L50" s="56">
        <f t="shared" si="32"/>
        <v>0</v>
      </c>
      <c r="M50" s="87">
        <f t="shared" si="32"/>
        <v>0</v>
      </c>
      <c r="N50" s="88">
        <f t="shared" si="32"/>
        <v>0</v>
      </c>
      <c r="O50" s="55">
        <f t="shared" si="6"/>
        <v>0</v>
      </c>
      <c r="P50" s="56">
        <f t="shared" si="7"/>
        <v>0</v>
      </c>
      <c r="Q50" s="56">
        <f t="shared" si="8"/>
        <v>0</v>
      </c>
      <c r="R50" s="56">
        <f t="shared" si="9"/>
        <v>0</v>
      </c>
      <c r="S50" s="56">
        <f t="shared" si="10"/>
        <v>0</v>
      </c>
      <c r="T50" s="56">
        <f t="shared" si="11"/>
        <v>0</v>
      </c>
      <c r="U50" s="56">
        <f t="shared" si="12"/>
        <v>0</v>
      </c>
      <c r="V50" s="56">
        <f t="shared" si="13"/>
        <v>0</v>
      </c>
      <c r="W50" s="56">
        <f t="shared" si="14"/>
        <v>0</v>
      </c>
      <c r="X50" s="56">
        <f t="shared" si="15"/>
        <v>0</v>
      </c>
      <c r="Y50" s="56">
        <f t="shared" si="16"/>
        <v>0</v>
      </c>
      <c r="Z50" s="87">
        <f t="shared" si="17"/>
        <v>0</v>
      </c>
      <c r="AA50" s="111">
        <f t="shared" si="26"/>
        <v>0</v>
      </c>
    </row>
    <row r="51" spans="2:27">
      <c r="B51" s="40"/>
      <c r="C51" s="55">
        <f t="shared" ref="C51:N51" si="33">C24-C24/11</f>
        <v>0</v>
      </c>
      <c r="D51" s="56">
        <f t="shared" si="33"/>
        <v>0</v>
      </c>
      <c r="E51" s="56">
        <f t="shared" si="33"/>
        <v>0</v>
      </c>
      <c r="F51" s="56">
        <f t="shared" si="33"/>
        <v>0</v>
      </c>
      <c r="G51" s="56">
        <f t="shared" si="33"/>
        <v>0</v>
      </c>
      <c r="H51" s="56">
        <f t="shared" si="33"/>
        <v>0</v>
      </c>
      <c r="I51" s="56">
        <f t="shared" si="33"/>
        <v>0</v>
      </c>
      <c r="J51" s="56">
        <f t="shared" si="33"/>
        <v>0</v>
      </c>
      <c r="K51" s="56">
        <f t="shared" si="33"/>
        <v>0</v>
      </c>
      <c r="L51" s="56">
        <f t="shared" si="33"/>
        <v>0</v>
      </c>
      <c r="M51" s="87">
        <f t="shared" si="33"/>
        <v>0</v>
      </c>
      <c r="N51" s="88">
        <f t="shared" si="33"/>
        <v>0</v>
      </c>
      <c r="O51" s="55">
        <f t="shared" si="6"/>
        <v>0</v>
      </c>
      <c r="P51" s="56">
        <f t="shared" si="7"/>
        <v>0</v>
      </c>
      <c r="Q51" s="56">
        <f t="shared" si="8"/>
        <v>0</v>
      </c>
      <c r="R51" s="56">
        <f t="shared" si="9"/>
        <v>0</v>
      </c>
      <c r="S51" s="56">
        <f t="shared" si="10"/>
        <v>0</v>
      </c>
      <c r="T51" s="56">
        <f t="shared" si="11"/>
        <v>0</v>
      </c>
      <c r="U51" s="56">
        <f t="shared" si="12"/>
        <v>0</v>
      </c>
      <c r="V51" s="56">
        <f t="shared" si="13"/>
        <v>0</v>
      </c>
      <c r="W51" s="56">
        <f t="shared" si="14"/>
        <v>0</v>
      </c>
      <c r="X51" s="56">
        <f t="shared" si="15"/>
        <v>0</v>
      </c>
      <c r="Y51" s="56">
        <f t="shared" si="16"/>
        <v>0</v>
      </c>
      <c r="Z51" s="87">
        <f t="shared" si="17"/>
        <v>0</v>
      </c>
      <c r="AA51" s="111">
        <f t="shared" si="26"/>
        <v>0</v>
      </c>
    </row>
    <row r="52" spans="2:27">
      <c r="B52" s="57"/>
      <c r="C52" s="58">
        <f t="shared" ref="C52:N52" si="34">C25-C25/11</f>
        <v>0</v>
      </c>
      <c r="D52" s="59">
        <f t="shared" si="34"/>
        <v>0</v>
      </c>
      <c r="E52" s="59">
        <f t="shared" si="34"/>
        <v>0</v>
      </c>
      <c r="F52" s="59">
        <f t="shared" si="34"/>
        <v>0</v>
      </c>
      <c r="G52" s="59">
        <f t="shared" si="34"/>
        <v>0</v>
      </c>
      <c r="H52" s="59">
        <f t="shared" si="34"/>
        <v>0</v>
      </c>
      <c r="I52" s="59">
        <f t="shared" si="34"/>
        <v>0</v>
      </c>
      <c r="J52" s="59">
        <f t="shared" si="34"/>
        <v>0</v>
      </c>
      <c r="K52" s="59">
        <f t="shared" si="34"/>
        <v>0</v>
      </c>
      <c r="L52" s="59">
        <f t="shared" si="34"/>
        <v>0</v>
      </c>
      <c r="M52" s="89">
        <f t="shared" si="34"/>
        <v>0</v>
      </c>
      <c r="N52" s="90">
        <f t="shared" si="34"/>
        <v>0</v>
      </c>
      <c r="O52" s="58">
        <f t="shared" si="6"/>
        <v>0</v>
      </c>
      <c r="P52" s="59">
        <f t="shared" si="7"/>
        <v>0</v>
      </c>
      <c r="Q52" s="59">
        <f t="shared" si="8"/>
        <v>0</v>
      </c>
      <c r="R52" s="59">
        <f t="shared" si="9"/>
        <v>0</v>
      </c>
      <c r="S52" s="59">
        <f t="shared" si="10"/>
        <v>0</v>
      </c>
      <c r="T52" s="59">
        <f t="shared" si="11"/>
        <v>0</v>
      </c>
      <c r="U52" s="59">
        <f t="shared" si="12"/>
        <v>0</v>
      </c>
      <c r="V52" s="59">
        <f t="shared" si="13"/>
        <v>0</v>
      </c>
      <c r="W52" s="59">
        <f t="shared" si="14"/>
        <v>0</v>
      </c>
      <c r="X52" s="59">
        <f t="shared" si="15"/>
        <v>0</v>
      </c>
      <c r="Y52" s="59">
        <f t="shared" si="16"/>
        <v>0</v>
      </c>
      <c r="Z52" s="89">
        <f t="shared" si="17"/>
        <v>0</v>
      </c>
      <c r="AA52" s="111">
        <f t="shared" si="26"/>
        <v>0</v>
      </c>
    </row>
    <row r="53" spans="2:27">
      <c r="B53" s="60"/>
      <c r="C53" s="61">
        <f t="shared" ref="C53:N53" si="35">C26-C26/11</f>
        <v>0</v>
      </c>
      <c r="D53" s="61">
        <f t="shared" si="35"/>
        <v>0</v>
      </c>
      <c r="E53" s="61">
        <f t="shared" si="35"/>
        <v>0</v>
      </c>
      <c r="F53" s="61">
        <f t="shared" si="35"/>
        <v>0</v>
      </c>
      <c r="G53" s="61">
        <f t="shared" si="35"/>
        <v>0</v>
      </c>
      <c r="H53" s="61">
        <f t="shared" si="35"/>
        <v>0</v>
      </c>
      <c r="I53" s="61">
        <f t="shared" si="35"/>
        <v>0</v>
      </c>
      <c r="J53" s="61">
        <f t="shared" si="35"/>
        <v>0</v>
      </c>
      <c r="K53" s="61">
        <f t="shared" si="35"/>
        <v>0</v>
      </c>
      <c r="L53" s="61">
        <f t="shared" si="35"/>
        <v>0</v>
      </c>
      <c r="M53" s="61">
        <f t="shared" si="35"/>
        <v>0</v>
      </c>
      <c r="N53" s="91">
        <f t="shared" si="35"/>
        <v>0</v>
      </c>
      <c r="O53" s="55">
        <f t="shared" si="6"/>
        <v>0</v>
      </c>
      <c r="P53" s="56">
        <f t="shared" si="7"/>
        <v>0</v>
      </c>
      <c r="Q53" s="56">
        <f t="shared" si="8"/>
        <v>0</v>
      </c>
      <c r="R53" s="56">
        <f t="shared" si="9"/>
        <v>0</v>
      </c>
      <c r="S53" s="56">
        <f t="shared" si="10"/>
        <v>0</v>
      </c>
      <c r="T53" s="56">
        <f t="shared" si="11"/>
        <v>0</v>
      </c>
      <c r="U53" s="56">
        <f t="shared" si="12"/>
        <v>0</v>
      </c>
      <c r="V53" s="56">
        <f t="shared" si="13"/>
        <v>0</v>
      </c>
      <c r="W53" s="56">
        <f t="shared" si="14"/>
        <v>0</v>
      </c>
      <c r="X53" s="56">
        <f t="shared" si="15"/>
        <v>0</v>
      </c>
      <c r="Y53" s="56">
        <f t="shared" si="16"/>
        <v>0</v>
      </c>
      <c r="Z53" s="87">
        <f t="shared" si="17"/>
        <v>0</v>
      </c>
      <c r="AA53" s="111">
        <f t="shared" si="26"/>
        <v>0</v>
      </c>
    </row>
    <row r="54" spans="2:27">
      <c r="B54" s="60"/>
      <c r="C54" s="61">
        <f t="shared" ref="C54:N54" si="36">C27-C27/11</f>
        <v>0</v>
      </c>
      <c r="D54" s="61">
        <f t="shared" si="36"/>
        <v>0</v>
      </c>
      <c r="E54" s="61">
        <f t="shared" si="36"/>
        <v>0</v>
      </c>
      <c r="F54" s="61">
        <f t="shared" si="36"/>
        <v>0</v>
      </c>
      <c r="G54" s="61">
        <f t="shared" si="36"/>
        <v>0</v>
      </c>
      <c r="H54" s="61">
        <f t="shared" si="36"/>
        <v>0</v>
      </c>
      <c r="I54" s="61">
        <f t="shared" si="36"/>
        <v>0</v>
      </c>
      <c r="J54" s="61">
        <f t="shared" si="36"/>
        <v>0</v>
      </c>
      <c r="K54" s="61">
        <f t="shared" si="36"/>
        <v>0</v>
      </c>
      <c r="L54" s="61">
        <f t="shared" si="36"/>
        <v>0</v>
      </c>
      <c r="M54" s="61">
        <f t="shared" si="36"/>
        <v>0</v>
      </c>
      <c r="N54" s="91">
        <f t="shared" si="36"/>
        <v>0</v>
      </c>
      <c r="O54" s="58">
        <f t="shared" si="6"/>
        <v>0</v>
      </c>
      <c r="P54" s="59">
        <f t="shared" si="7"/>
        <v>0</v>
      </c>
      <c r="Q54" s="59">
        <f t="shared" si="8"/>
        <v>0</v>
      </c>
      <c r="R54" s="59">
        <f t="shared" si="9"/>
        <v>0</v>
      </c>
      <c r="S54" s="59">
        <f t="shared" si="10"/>
        <v>0</v>
      </c>
      <c r="T54" s="59">
        <f t="shared" si="11"/>
        <v>0</v>
      </c>
      <c r="U54" s="59">
        <f t="shared" si="12"/>
        <v>0</v>
      </c>
      <c r="V54" s="59">
        <f t="shared" si="13"/>
        <v>0</v>
      </c>
      <c r="W54" s="59">
        <f t="shared" si="14"/>
        <v>0</v>
      </c>
      <c r="X54" s="59">
        <f t="shared" si="15"/>
        <v>0</v>
      </c>
      <c r="Y54" s="59">
        <f t="shared" si="16"/>
        <v>0</v>
      </c>
      <c r="Z54" s="89">
        <f t="shared" si="17"/>
        <v>0</v>
      </c>
      <c r="AA54" s="111">
        <f t="shared" si="26"/>
        <v>0</v>
      </c>
    </row>
    <row r="55" spans="2:27">
      <c r="B55" s="62" t="s">
        <v>18</v>
      </c>
      <c r="C55" s="63">
        <f>SUM(C33:C54)</f>
        <v>0</v>
      </c>
      <c r="D55" s="64">
        <f t="shared" ref="D55" si="37">SUM(D33:D54)</f>
        <v>0</v>
      </c>
      <c r="E55" s="64">
        <f t="shared" ref="E55" si="38">SUM(E33:E54)</f>
        <v>0</v>
      </c>
      <c r="F55" s="64">
        <f t="shared" ref="F55" si="39">SUM(F33:F54)</f>
        <v>0</v>
      </c>
      <c r="G55" s="64">
        <f t="shared" ref="G55" si="40">SUM(G33:G54)</f>
        <v>0</v>
      </c>
      <c r="H55" s="64">
        <f t="shared" ref="H55" si="41">SUM(H33:H54)</f>
        <v>0</v>
      </c>
      <c r="I55" s="64">
        <f t="shared" ref="I55" si="42">SUM(I33:I54)</f>
        <v>0</v>
      </c>
      <c r="J55" s="64">
        <f t="shared" ref="J55" si="43">SUM(J33:J54)</f>
        <v>0</v>
      </c>
      <c r="K55" s="64">
        <f t="shared" ref="K55" si="44">SUM(K33:K54)</f>
        <v>0</v>
      </c>
      <c r="L55" s="64">
        <f t="shared" ref="L55" si="45">SUM(L33:L54)</f>
        <v>0</v>
      </c>
      <c r="M55" s="64">
        <f t="shared" ref="M55" si="46">SUM(M33:M54)</f>
        <v>0</v>
      </c>
      <c r="N55" s="92">
        <f t="shared" ref="N55:T55" si="47">SUM(N33:N54)</f>
        <v>0</v>
      </c>
      <c r="O55" s="93">
        <f t="shared" si="47"/>
        <v>0</v>
      </c>
      <c r="P55" s="93">
        <f t="shared" si="47"/>
        <v>0</v>
      </c>
      <c r="Q55" s="93">
        <f t="shared" si="47"/>
        <v>0</v>
      </c>
      <c r="R55" s="93">
        <f t="shared" si="47"/>
        <v>0</v>
      </c>
      <c r="S55" s="93">
        <f t="shared" si="47"/>
        <v>0</v>
      </c>
      <c r="T55" s="93">
        <f t="shared" si="47"/>
        <v>0</v>
      </c>
      <c r="U55" s="93">
        <f t="shared" ref="U55:Z55" si="48">SUM(U33:U54)</f>
        <v>0</v>
      </c>
      <c r="V55" s="93">
        <f t="shared" si="48"/>
        <v>0</v>
      </c>
      <c r="W55" s="93">
        <f t="shared" si="48"/>
        <v>0</v>
      </c>
      <c r="X55" s="93">
        <f t="shared" si="48"/>
        <v>0</v>
      </c>
      <c r="Y55" s="93">
        <f t="shared" si="48"/>
        <v>0</v>
      </c>
      <c r="Z55" s="93">
        <f t="shared" si="48"/>
        <v>0</v>
      </c>
      <c r="AA55" s="112">
        <f t="shared" ref="AA55" si="49">SUM(AA33:AA54)</f>
        <v>0</v>
      </c>
    </row>
    <row r="56" spans="2:27">
      <c r="B56" s="65"/>
      <c r="D56" s="66"/>
      <c r="E56" s="66"/>
      <c r="F56" s="67"/>
      <c r="G56" s="67"/>
      <c r="H56" s="67"/>
      <c r="I56" s="67"/>
      <c r="J56" s="67"/>
      <c r="K56" s="67"/>
      <c r="L56" s="67"/>
      <c r="M56" s="67"/>
      <c r="N56" s="67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113"/>
    </row>
    <row r="57" spans="2:27">
      <c r="B57" s="49"/>
      <c r="C57" s="50"/>
      <c r="D57" s="51"/>
      <c r="E57" s="51"/>
      <c r="F57" s="50"/>
      <c r="G57" s="50"/>
      <c r="H57" s="50"/>
      <c r="I57" s="50"/>
      <c r="J57" s="50"/>
      <c r="K57" s="50"/>
      <c r="L57" s="50"/>
      <c r="M57" s="50"/>
      <c r="N57" s="5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107"/>
    </row>
    <row r="58" spans="2:27" s="30" customFormat="1" ht="27.95" customHeight="1">
      <c r="B58" s="68" t="s">
        <v>20</v>
      </c>
      <c r="C58" s="156">
        <v>2025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>
        <v>2026</v>
      </c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14"/>
    </row>
    <row r="59" spans="2:27" s="31" customFormat="1" ht="21" customHeight="1">
      <c r="B59" s="35" t="s">
        <v>3</v>
      </c>
      <c r="C59" s="36" t="s">
        <v>4</v>
      </c>
      <c r="D59" s="36" t="s">
        <v>5</v>
      </c>
      <c r="E59" s="36" t="s">
        <v>6</v>
      </c>
      <c r="F59" s="36" t="s">
        <v>7</v>
      </c>
      <c r="G59" s="36" t="s">
        <v>8</v>
      </c>
      <c r="H59" s="36" t="s">
        <v>9</v>
      </c>
      <c r="I59" s="36" t="s">
        <v>10</v>
      </c>
      <c r="J59" s="36" t="s">
        <v>11</v>
      </c>
      <c r="K59" s="36" t="s">
        <v>12</v>
      </c>
      <c r="L59" s="36" t="s">
        <v>13</v>
      </c>
      <c r="M59" s="36" t="s">
        <v>14</v>
      </c>
      <c r="N59" s="36" t="s">
        <v>15</v>
      </c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 t="s">
        <v>16</v>
      </c>
    </row>
    <row r="60" spans="2:27">
      <c r="B60" s="69"/>
      <c r="C60" s="70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95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15"/>
    </row>
    <row r="61" spans="2:27">
      <c r="B61" s="40" t="s">
        <v>21</v>
      </c>
      <c r="C61" s="41">
        <v>0</v>
      </c>
      <c r="D61" s="72">
        <v>0</v>
      </c>
      <c r="E61" s="72">
        <v>0</v>
      </c>
      <c r="F61" s="72">
        <v>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96">
        <v>0</v>
      </c>
      <c r="N61" s="97">
        <v>0</v>
      </c>
      <c r="O61" s="98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01">
        <v>0</v>
      </c>
      <c r="W61" s="101">
        <v>0</v>
      </c>
      <c r="X61" s="101">
        <v>0</v>
      </c>
      <c r="Y61" s="101">
        <v>0</v>
      </c>
      <c r="Z61" s="101">
        <v>0</v>
      </c>
      <c r="AA61" s="116">
        <f>SUM(C61:N61)</f>
        <v>0</v>
      </c>
    </row>
    <row r="62" spans="2:27">
      <c r="B62" s="40" t="s">
        <v>22</v>
      </c>
      <c r="C62" s="41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96">
        <v>0</v>
      </c>
      <c r="N62" s="97">
        <v>0</v>
      </c>
      <c r="O62" s="98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01">
        <v>0</v>
      </c>
      <c r="W62" s="101">
        <v>0</v>
      </c>
      <c r="X62" s="101">
        <v>0</v>
      </c>
      <c r="Y62" s="101">
        <v>0</v>
      </c>
      <c r="Z62" s="101">
        <v>0</v>
      </c>
      <c r="AA62" s="116">
        <f t="shared" ref="AA62:AA85" si="50">SUM(C62:N62)</f>
        <v>0</v>
      </c>
    </row>
    <row r="63" spans="2:27">
      <c r="B63" s="40" t="s">
        <v>23</v>
      </c>
      <c r="C63" s="41">
        <v>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96">
        <v>0</v>
      </c>
      <c r="N63" s="97">
        <v>0</v>
      </c>
      <c r="O63" s="98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01">
        <v>0</v>
      </c>
      <c r="W63" s="101">
        <v>0</v>
      </c>
      <c r="X63" s="101">
        <v>0</v>
      </c>
      <c r="Y63" s="101">
        <v>0</v>
      </c>
      <c r="Z63" s="101">
        <v>0</v>
      </c>
      <c r="AA63" s="116">
        <f t="shared" si="50"/>
        <v>0</v>
      </c>
    </row>
    <row r="64" spans="2:27">
      <c r="B64" s="40" t="s">
        <v>24</v>
      </c>
      <c r="C64" s="41">
        <v>0</v>
      </c>
      <c r="D64" s="72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96">
        <v>0</v>
      </c>
      <c r="N64" s="97">
        <v>0</v>
      </c>
      <c r="O64" s="98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01">
        <v>0</v>
      </c>
      <c r="W64" s="101">
        <v>0</v>
      </c>
      <c r="X64" s="101">
        <v>0</v>
      </c>
      <c r="Y64" s="101">
        <v>0</v>
      </c>
      <c r="Z64" s="101">
        <v>0</v>
      </c>
      <c r="AA64" s="116">
        <f t="shared" si="50"/>
        <v>0</v>
      </c>
    </row>
    <row r="65" spans="2:27">
      <c r="B65" s="40" t="s">
        <v>25</v>
      </c>
      <c r="C65" s="41">
        <v>0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96">
        <v>0</v>
      </c>
      <c r="N65" s="97">
        <v>0</v>
      </c>
      <c r="O65" s="98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01">
        <v>0</v>
      </c>
      <c r="W65" s="101">
        <v>0</v>
      </c>
      <c r="X65" s="101">
        <v>0</v>
      </c>
      <c r="Y65" s="101">
        <v>0</v>
      </c>
      <c r="Z65" s="101">
        <v>0</v>
      </c>
      <c r="AA65" s="116">
        <f t="shared" si="50"/>
        <v>0</v>
      </c>
    </row>
    <row r="66" spans="2:27">
      <c r="B66" s="40" t="s">
        <v>26</v>
      </c>
      <c r="C66" s="41">
        <v>0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96">
        <v>0</v>
      </c>
      <c r="N66" s="97">
        <v>0</v>
      </c>
      <c r="O66" s="98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01">
        <v>0</v>
      </c>
      <c r="W66" s="101">
        <v>0</v>
      </c>
      <c r="X66" s="101">
        <v>0</v>
      </c>
      <c r="Y66" s="101">
        <v>0</v>
      </c>
      <c r="Z66" s="101">
        <v>0</v>
      </c>
      <c r="AA66" s="116">
        <f t="shared" si="50"/>
        <v>0</v>
      </c>
    </row>
    <row r="67" spans="2:27">
      <c r="B67" s="40" t="s">
        <v>27</v>
      </c>
      <c r="C67" s="41">
        <v>0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96">
        <v>0</v>
      </c>
      <c r="N67" s="97">
        <v>0</v>
      </c>
      <c r="O67" s="98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01">
        <v>0</v>
      </c>
      <c r="W67" s="101">
        <v>0</v>
      </c>
      <c r="X67" s="101">
        <v>0</v>
      </c>
      <c r="Y67" s="101">
        <v>0</v>
      </c>
      <c r="Z67" s="101">
        <v>0</v>
      </c>
      <c r="AA67" s="116">
        <f t="shared" si="50"/>
        <v>0</v>
      </c>
    </row>
    <row r="68" spans="2:27">
      <c r="B68" s="40" t="s">
        <v>28</v>
      </c>
      <c r="C68" s="41">
        <v>0</v>
      </c>
      <c r="D68" s="72">
        <v>0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96">
        <v>0</v>
      </c>
      <c r="N68" s="97">
        <v>0</v>
      </c>
      <c r="O68" s="98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01">
        <v>0</v>
      </c>
      <c r="W68" s="101">
        <v>0</v>
      </c>
      <c r="X68" s="101">
        <v>0</v>
      </c>
      <c r="Y68" s="101">
        <v>0</v>
      </c>
      <c r="Z68" s="101">
        <v>0</v>
      </c>
      <c r="AA68" s="116">
        <f t="shared" si="50"/>
        <v>0</v>
      </c>
    </row>
    <row r="69" spans="2:27">
      <c r="B69" s="40" t="s">
        <v>29</v>
      </c>
      <c r="C69" s="41">
        <v>0</v>
      </c>
      <c r="D69" s="72">
        <v>0</v>
      </c>
      <c r="E69" s="72">
        <v>0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96">
        <v>0</v>
      </c>
      <c r="N69" s="97">
        <v>0</v>
      </c>
      <c r="O69" s="98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01">
        <v>0</v>
      </c>
      <c r="W69" s="101">
        <v>0</v>
      </c>
      <c r="X69" s="101">
        <v>0</v>
      </c>
      <c r="Y69" s="101">
        <v>0</v>
      </c>
      <c r="Z69" s="101">
        <v>0</v>
      </c>
      <c r="AA69" s="116">
        <f t="shared" si="50"/>
        <v>0</v>
      </c>
    </row>
    <row r="70" spans="2:27">
      <c r="B70" s="40" t="s">
        <v>30</v>
      </c>
      <c r="C70" s="41">
        <v>0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96">
        <v>0</v>
      </c>
      <c r="N70" s="97">
        <v>0</v>
      </c>
      <c r="O70" s="98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16">
        <f t="shared" si="50"/>
        <v>0</v>
      </c>
    </row>
    <row r="71" spans="2:27">
      <c r="B71" s="40" t="s">
        <v>31</v>
      </c>
      <c r="C71" s="41">
        <v>0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96">
        <v>0</v>
      </c>
      <c r="N71" s="97">
        <v>0</v>
      </c>
      <c r="O71" s="98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01">
        <v>0</v>
      </c>
      <c r="W71" s="101">
        <v>0</v>
      </c>
      <c r="X71" s="101">
        <v>0</v>
      </c>
      <c r="Y71" s="101">
        <v>0</v>
      </c>
      <c r="Z71" s="101">
        <v>0</v>
      </c>
      <c r="AA71" s="116">
        <f t="shared" si="50"/>
        <v>0</v>
      </c>
    </row>
    <row r="72" spans="2:27">
      <c r="B72" s="40" t="s">
        <v>32</v>
      </c>
      <c r="C72" s="41">
        <v>0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96">
        <v>0</v>
      </c>
      <c r="N72" s="97">
        <v>0</v>
      </c>
      <c r="O72" s="98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01">
        <v>0</v>
      </c>
      <c r="W72" s="101">
        <v>0</v>
      </c>
      <c r="X72" s="101">
        <v>0</v>
      </c>
      <c r="Y72" s="101">
        <v>0</v>
      </c>
      <c r="Z72" s="101">
        <v>0</v>
      </c>
      <c r="AA72" s="116">
        <f t="shared" si="50"/>
        <v>0</v>
      </c>
    </row>
    <row r="73" spans="2:27">
      <c r="B73" s="40" t="s">
        <v>33</v>
      </c>
      <c r="C73" s="41">
        <v>0</v>
      </c>
      <c r="D73" s="72">
        <v>0</v>
      </c>
      <c r="E73" s="72">
        <v>0</v>
      </c>
      <c r="F73" s="72">
        <v>0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96">
        <v>0</v>
      </c>
      <c r="N73" s="97">
        <v>0</v>
      </c>
      <c r="O73" s="98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01">
        <v>0</v>
      </c>
      <c r="W73" s="101">
        <v>0</v>
      </c>
      <c r="X73" s="101">
        <v>0</v>
      </c>
      <c r="Y73" s="101">
        <v>0</v>
      </c>
      <c r="Z73" s="101">
        <v>0</v>
      </c>
      <c r="AA73" s="116">
        <f t="shared" si="50"/>
        <v>0</v>
      </c>
    </row>
    <row r="74" spans="2:27">
      <c r="B74" s="40" t="s">
        <v>34</v>
      </c>
      <c r="C74" s="41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96">
        <v>0</v>
      </c>
      <c r="N74" s="97">
        <v>0</v>
      </c>
      <c r="O74" s="98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01">
        <v>0</v>
      </c>
      <c r="W74" s="101">
        <v>0</v>
      </c>
      <c r="X74" s="101">
        <v>0</v>
      </c>
      <c r="Y74" s="101">
        <v>0</v>
      </c>
      <c r="Z74" s="101">
        <v>0</v>
      </c>
      <c r="AA74" s="116">
        <f t="shared" si="50"/>
        <v>0</v>
      </c>
    </row>
    <row r="75" spans="2:27">
      <c r="B75" s="40" t="s">
        <v>35</v>
      </c>
      <c r="C75" s="41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96">
        <v>0</v>
      </c>
      <c r="N75" s="97">
        <v>0</v>
      </c>
      <c r="O75" s="98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01">
        <v>0</v>
      </c>
      <c r="W75" s="101">
        <v>0</v>
      </c>
      <c r="X75" s="101">
        <v>0</v>
      </c>
      <c r="Y75" s="101">
        <v>0</v>
      </c>
      <c r="Z75" s="101">
        <v>0</v>
      </c>
      <c r="AA75" s="116">
        <f t="shared" si="50"/>
        <v>0</v>
      </c>
    </row>
    <row r="76" spans="2:27">
      <c r="B76" s="40" t="s">
        <v>36</v>
      </c>
      <c r="C76" s="41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96">
        <v>0</v>
      </c>
      <c r="N76" s="97">
        <v>0</v>
      </c>
      <c r="O76" s="98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01">
        <v>0</v>
      </c>
      <c r="W76" s="101">
        <v>0</v>
      </c>
      <c r="X76" s="101">
        <v>0</v>
      </c>
      <c r="Y76" s="101">
        <v>0</v>
      </c>
      <c r="Z76" s="101">
        <v>0</v>
      </c>
      <c r="AA76" s="116">
        <f t="shared" si="50"/>
        <v>0</v>
      </c>
    </row>
    <row r="77" spans="2:27">
      <c r="B77" s="40" t="s">
        <v>37</v>
      </c>
      <c r="C77" s="41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96">
        <v>0</v>
      </c>
      <c r="N77" s="97">
        <v>0</v>
      </c>
      <c r="O77" s="98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01">
        <v>0</v>
      </c>
      <c r="W77" s="101">
        <v>0</v>
      </c>
      <c r="X77" s="101">
        <v>0</v>
      </c>
      <c r="Y77" s="101">
        <v>0</v>
      </c>
      <c r="Z77" s="101">
        <v>0</v>
      </c>
      <c r="AA77" s="116">
        <f t="shared" si="50"/>
        <v>0</v>
      </c>
    </row>
    <row r="78" spans="2:27">
      <c r="B78" s="40" t="s">
        <v>38</v>
      </c>
      <c r="C78" s="41"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96">
        <v>0</v>
      </c>
      <c r="N78" s="97">
        <v>0</v>
      </c>
      <c r="O78" s="98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01">
        <v>0</v>
      </c>
      <c r="W78" s="101">
        <v>0</v>
      </c>
      <c r="X78" s="101">
        <v>0</v>
      </c>
      <c r="Y78" s="101">
        <v>0</v>
      </c>
      <c r="Z78" s="101">
        <v>0</v>
      </c>
      <c r="AA78" s="116">
        <f t="shared" si="50"/>
        <v>0</v>
      </c>
    </row>
    <row r="79" spans="2:27">
      <c r="B79" s="40" t="s">
        <v>39</v>
      </c>
      <c r="C79" s="41">
        <v>0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96">
        <v>0</v>
      </c>
      <c r="N79" s="97">
        <v>0</v>
      </c>
      <c r="O79" s="98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01">
        <v>0</v>
      </c>
      <c r="W79" s="101">
        <v>0</v>
      </c>
      <c r="X79" s="101">
        <v>0</v>
      </c>
      <c r="Y79" s="101">
        <v>0</v>
      </c>
      <c r="Z79" s="101">
        <v>0</v>
      </c>
      <c r="AA79" s="116">
        <f t="shared" si="50"/>
        <v>0</v>
      </c>
    </row>
    <row r="80" spans="2:27">
      <c r="B80" s="40" t="s">
        <v>40</v>
      </c>
      <c r="C80" s="41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96">
        <v>0</v>
      </c>
      <c r="N80" s="97">
        <v>0</v>
      </c>
      <c r="O80" s="98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01">
        <v>0</v>
      </c>
      <c r="W80" s="101">
        <v>0</v>
      </c>
      <c r="X80" s="101">
        <v>0</v>
      </c>
      <c r="Y80" s="101">
        <v>0</v>
      </c>
      <c r="Z80" s="101">
        <v>0</v>
      </c>
      <c r="AA80" s="116">
        <f t="shared" si="50"/>
        <v>0</v>
      </c>
    </row>
    <row r="81" spans="2:27">
      <c r="B81" s="40" t="s">
        <v>41</v>
      </c>
      <c r="C81" s="41">
        <v>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96">
        <v>0</v>
      </c>
      <c r="N81" s="97">
        <v>0</v>
      </c>
      <c r="O81" s="98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01">
        <v>0</v>
      </c>
      <c r="W81" s="101">
        <v>0</v>
      </c>
      <c r="X81" s="101">
        <v>0</v>
      </c>
      <c r="Y81" s="101">
        <v>0</v>
      </c>
      <c r="Z81" s="101">
        <v>0</v>
      </c>
      <c r="AA81" s="116">
        <f t="shared" si="50"/>
        <v>0</v>
      </c>
    </row>
    <row r="82" spans="2:27">
      <c r="B82" s="40" t="s">
        <v>42</v>
      </c>
      <c r="C82" s="41">
        <v>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96">
        <v>0</v>
      </c>
      <c r="N82" s="97">
        <v>0</v>
      </c>
      <c r="O82" s="98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01">
        <v>0</v>
      </c>
      <c r="W82" s="101">
        <v>0</v>
      </c>
      <c r="X82" s="101">
        <v>0</v>
      </c>
      <c r="Y82" s="101">
        <v>0</v>
      </c>
      <c r="Z82" s="101">
        <v>0</v>
      </c>
      <c r="AA82" s="116">
        <f t="shared" si="50"/>
        <v>0</v>
      </c>
    </row>
    <row r="83" spans="2:27">
      <c r="B83" s="40" t="s">
        <v>43</v>
      </c>
      <c r="C83" s="41">
        <v>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  <c r="L83" s="72">
        <v>0</v>
      </c>
      <c r="M83" s="96">
        <v>0</v>
      </c>
      <c r="N83" s="97">
        <v>0</v>
      </c>
      <c r="O83" s="98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01">
        <v>0</v>
      </c>
      <c r="W83" s="101">
        <v>0</v>
      </c>
      <c r="X83" s="101">
        <v>0</v>
      </c>
      <c r="Y83" s="101">
        <v>0</v>
      </c>
      <c r="Z83" s="101">
        <v>0</v>
      </c>
      <c r="AA83" s="116">
        <f t="shared" si="50"/>
        <v>0</v>
      </c>
    </row>
    <row r="84" spans="2:27">
      <c r="B84" s="40" t="s">
        <v>44</v>
      </c>
      <c r="C84" s="41">
        <v>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  <c r="L84" s="72">
        <v>0</v>
      </c>
      <c r="M84" s="96">
        <v>0</v>
      </c>
      <c r="N84" s="97">
        <v>0</v>
      </c>
      <c r="O84" s="98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01">
        <v>0</v>
      </c>
      <c r="W84" s="101">
        <v>0</v>
      </c>
      <c r="X84" s="101">
        <v>0</v>
      </c>
      <c r="Y84" s="101">
        <v>0</v>
      </c>
      <c r="Z84" s="101">
        <v>0</v>
      </c>
      <c r="AA84" s="116">
        <f t="shared" si="50"/>
        <v>0</v>
      </c>
    </row>
    <row r="85" spans="2:27">
      <c r="B85" s="40" t="s">
        <v>17</v>
      </c>
      <c r="C85" s="41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96">
        <v>0</v>
      </c>
      <c r="N85" s="97">
        <v>0</v>
      </c>
      <c r="O85" s="98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01">
        <v>0</v>
      </c>
      <c r="W85" s="101">
        <v>0</v>
      </c>
      <c r="X85" s="101">
        <v>0</v>
      </c>
      <c r="Y85" s="101">
        <v>0</v>
      </c>
      <c r="Z85" s="101">
        <v>0</v>
      </c>
      <c r="AA85" s="116">
        <f t="shared" si="50"/>
        <v>0</v>
      </c>
    </row>
    <row r="86" spans="2:27">
      <c r="B86" s="117" t="s">
        <v>18</v>
      </c>
      <c r="C86" s="118">
        <f>SUM(C61:C85)</f>
        <v>0</v>
      </c>
      <c r="D86" s="119">
        <f>SUM(D61:D85)</f>
        <v>0</v>
      </c>
      <c r="E86" s="119">
        <f t="shared" ref="E86:T86" si="51">SUM(E61:E85)</f>
        <v>0</v>
      </c>
      <c r="F86" s="119">
        <f t="shared" si="51"/>
        <v>0</v>
      </c>
      <c r="G86" s="119">
        <f t="shared" si="51"/>
        <v>0</v>
      </c>
      <c r="H86" s="119">
        <f t="shared" si="51"/>
        <v>0</v>
      </c>
      <c r="I86" s="119">
        <f t="shared" si="51"/>
        <v>0</v>
      </c>
      <c r="J86" s="119">
        <f t="shared" si="51"/>
        <v>0</v>
      </c>
      <c r="K86" s="119">
        <f t="shared" si="51"/>
        <v>0</v>
      </c>
      <c r="L86" s="119">
        <f t="shared" si="51"/>
        <v>0</v>
      </c>
      <c r="M86" s="131">
        <v>0</v>
      </c>
      <c r="N86" s="132">
        <f t="shared" si="51"/>
        <v>0</v>
      </c>
      <c r="O86" s="133">
        <f t="shared" si="51"/>
        <v>0</v>
      </c>
      <c r="P86" s="134">
        <f t="shared" si="51"/>
        <v>0</v>
      </c>
      <c r="Q86" s="134">
        <f t="shared" si="51"/>
        <v>0</v>
      </c>
      <c r="R86" s="134">
        <f t="shared" si="51"/>
        <v>0</v>
      </c>
      <c r="S86" s="134">
        <f t="shared" si="51"/>
        <v>0</v>
      </c>
      <c r="T86" s="134">
        <f t="shared" si="51"/>
        <v>0</v>
      </c>
      <c r="U86" s="134">
        <f t="shared" ref="U86:Z86" si="52">SUM(U61:U85)</f>
        <v>0</v>
      </c>
      <c r="V86" s="134">
        <f t="shared" si="52"/>
        <v>0</v>
      </c>
      <c r="W86" s="134">
        <f t="shared" si="52"/>
        <v>0</v>
      </c>
      <c r="X86" s="134">
        <f t="shared" si="52"/>
        <v>0</v>
      </c>
      <c r="Y86" s="134">
        <f t="shared" si="52"/>
        <v>0</v>
      </c>
      <c r="Z86" s="139">
        <f t="shared" si="52"/>
        <v>0</v>
      </c>
      <c r="AA86" s="140">
        <f>SUM(AA61:AA85)</f>
        <v>0</v>
      </c>
    </row>
    <row r="87" spans="2:27">
      <c r="D87" s="32"/>
      <c r="E87" s="32"/>
    </row>
    <row r="88" spans="2:27">
      <c r="B88" s="120" t="s">
        <v>45</v>
      </c>
      <c r="C88" s="121">
        <f t="shared" ref="C88:AA88" si="53">C55</f>
        <v>0</v>
      </c>
      <c r="D88" s="121">
        <f t="shared" si="53"/>
        <v>0</v>
      </c>
      <c r="E88" s="121">
        <f t="shared" si="53"/>
        <v>0</v>
      </c>
      <c r="F88" s="121">
        <f t="shared" si="53"/>
        <v>0</v>
      </c>
      <c r="G88" s="121">
        <f t="shared" si="53"/>
        <v>0</v>
      </c>
      <c r="H88" s="121">
        <f t="shared" si="53"/>
        <v>0</v>
      </c>
      <c r="I88" s="121">
        <f t="shared" si="53"/>
        <v>0</v>
      </c>
      <c r="J88" s="121">
        <f t="shared" si="53"/>
        <v>0</v>
      </c>
      <c r="K88" s="121">
        <f t="shared" si="53"/>
        <v>0</v>
      </c>
      <c r="L88" s="121">
        <f t="shared" si="53"/>
        <v>0</v>
      </c>
      <c r="M88" s="121">
        <f t="shared" si="53"/>
        <v>0</v>
      </c>
      <c r="N88" s="121">
        <f t="shared" si="53"/>
        <v>0</v>
      </c>
      <c r="O88" s="135">
        <f t="shared" si="53"/>
        <v>0</v>
      </c>
      <c r="P88" s="135">
        <f t="shared" si="53"/>
        <v>0</v>
      </c>
      <c r="Q88" s="135">
        <f t="shared" si="53"/>
        <v>0</v>
      </c>
      <c r="R88" s="135">
        <f t="shared" si="53"/>
        <v>0</v>
      </c>
      <c r="S88" s="135">
        <f t="shared" si="53"/>
        <v>0</v>
      </c>
      <c r="T88" s="135">
        <f t="shared" si="53"/>
        <v>0</v>
      </c>
      <c r="U88" s="135">
        <f t="shared" si="53"/>
        <v>0</v>
      </c>
      <c r="V88" s="135">
        <f t="shared" si="53"/>
        <v>0</v>
      </c>
      <c r="W88" s="135">
        <f t="shared" si="53"/>
        <v>0</v>
      </c>
      <c r="X88" s="135">
        <f t="shared" si="53"/>
        <v>0</v>
      </c>
      <c r="Y88" s="135">
        <f t="shared" si="53"/>
        <v>0</v>
      </c>
      <c r="Z88" s="135">
        <f t="shared" si="53"/>
        <v>0</v>
      </c>
      <c r="AA88" s="141">
        <f t="shared" si="53"/>
        <v>0</v>
      </c>
    </row>
    <row r="89" spans="2:27">
      <c r="B89" s="122" t="s">
        <v>46</v>
      </c>
      <c r="C89" s="123">
        <f>C86</f>
        <v>0</v>
      </c>
      <c r="D89" s="123">
        <f t="shared" ref="D89:AA89" si="54">D86</f>
        <v>0</v>
      </c>
      <c r="E89" s="123">
        <f t="shared" si="54"/>
        <v>0</v>
      </c>
      <c r="F89" s="123">
        <f t="shared" si="54"/>
        <v>0</v>
      </c>
      <c r="G89" s="123">
        <f t="shared" si="54"/>
        <v>0</v>
      </c>
      <c r="H89" s="123">
        <f t="shared" si="54"/>
        <v>0</v>
      </c>
      <c r="I89" s="123">
        <f t="shared" si="54"/>
        <v>0</v>
      </c>
      <c r="J89" s="123">
        <f t="shared" si="54"/>
        <v>0</v>
      </c>
      <c r="K89" s="123">
        <f t="shared" si="54"/>
        <v>0</v>
      </c>
      <c r="L89" s="123">
        <f t="shared" si="54"/>
        <v>0</v>
      </c>
      <c r="M89" s="123">
        <f t="shared" si="54"/>
        <v>0</v>
      </c>
      <c r="N89" s="123">
        <f t="shared" si="54"/>
        <v>0</v>
      </c>
      <c r="O89" s="136">
        <f t="shared" si="54"/>
        <v>0</v>
      </c>
      <c r="P89" s="136">
        <f t="shared" si="54"/>
        <v>0</v>
      </c>
      <c r="Q89" s="136">
        <f t="shared" si="54"/>
        <v>0</v>
      </c>
      <c r="R89" s="136">
        <f t="shared" si="54"/>
        <v>0</v>
      </c>
      <c r="S89" s="136">
        <f t="shared" si="54"/>
        <v>0</v>
      </c>
      <c r="T89" s="136">
        <f t="shared" si="54"/>
        <v>0</v>
      </c>
      <c r="U89" s="136">
        <f t="shared" si="54"/>
        <v>0</v>
      </c>
      <c r="V89" s="136">
        <f t="shared" si="54"/>
        <v>0</v>
      </c>
      <c r="W89" s="136">
        <f t="shared" si="54"/>
        <v>0</v>
      </c>
      <c r="X89" s="136">
        <f t="shared" si="54"/>
        <v>0</v>
      </c>
      <c r="Y89" s="136">
        <f t="shared" si="54"/>
        <v>0</v>
      </c>
      <c r="Z89" s="136">
        <f t="shared" si="54"/>
        <v>0</v>
      </c>
      <c r="AA89" s="142">
        <f t="shared" si="54"/>
        <v>0</v>
      </c>
    </row>
    <row r="90" spans="2:27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143"/>
    </row>
    <row r="91" spans="2:27">
      <c r="B91" s="122" t="s">
        <v>47</v>
      </c>
      <c r="C91" s="123">
        <f>C89-C88</f>
        <v>0</v>
      </c>
      <c r="D91" s="123">
        <f t="shared" ref="D91:T91" si="55">D89-D88</f>
        <v>0</v>
      </c>
      <c r="E91" s="123">
        <f t="shared" si="55"/>
        <v>0</v>
      </c>
      <c r="F91" s="123">
        <f t="shared" si="55"/>
        <v>0</v>
      </c>
      <c r="G91" s="123">
        <f t="shared" si="55"/>
        <v>0</v>
      </c>
      <c r="H91" s="123">
        <f t="shared" si="55"/>
        <v>0</v>
      </c>
      <c r="I91" s="123">
        <f t="shared" si="55"/>
        <v>0</v>
      </c>
      <c r="J91" s="123">
        <f t="shared" si="55"/>
        <v>0</v>
      </c>
      <c r="K91" s="123">
        <f t="shared" si="55"/>
        <v>0</v>
      </c>
      <c r="L91" s="123">
        <f t="shared" si="55"/>
        <v>0</v>
      </c>
      <c r="M91" s="123">
        <f t="shared" si="55"/>
        <v>0</v>
      </c>
      <c r="N91" s="123">
        <f t="shared" si="55"/>
        <v>0</v>
      </c>
      <c r="O91" s="136">
        <f t="shared" si="55"/>
        <v>0</v>
      </c>
      <c r="P91" s="136">
        <f t="shared" si="55"/>
        <v>0</v>
      </c>
      <c r="Q91" s="136">
        <f t="shared" si="55"/>
        <v>0</v>
      </c>
      <c r="R91" s="136">
        <f t="shared" si="55"/>
        <v>0</v>
      </c>
      <c r="S91" s="136">
        <f t="shared" si="55"/>
        <v>0</v>
      </c>
      <c r="T91" s="136">
        <f t="shared" si="55"/>
        <v>0</v>
      </c>
      <c r="U91" s="136">
        <f t="shared" ref="U91:AA91" si="56">U86-U88</f>
        <v>0</v>
      </c>
      <c r="V91" s="136">
        <f t="shared" si="56"/>
        <v>0</v>
      </c>
      <c r="W91" s="136">
        <f t="shared" si="56"/>
        <v>0</v>
      </c>
      <c r="X91" s="136">
        <f t="shared" si="56"/>
        <v>0</v>
      </c>
      <c r="Y91" s="136">
        <f t="shared" si="56"/>
        <v>0</v>
      </c>
      <c r="Z91" s="136">
        <f t="shared" si="56"/>
        <v>0</v>
      </c>
      <c r="AA91" s="142">
        <f t="shared" si="56"/>
        <v>0</v>
      </c>
    </row>
    <row r="92" spans="2:27">
      <c r="B92" s="126" t="s">
        <v>48</v>
      </c>
      <c r="C92" s="127" t="e">
        <f>C91/C88</f>
        <v>#DIV/0!</v>
      </c>
      <c r="D92" s="127" t="e">
        <f t="shared" ref="D92:N92" si="57">D91/D88</f>
        <v>#DIV/0!</v>
      </c>
      <c r="E92" s="127" t="e">
        <f t="shared" si="57"/>
        <v>#DIV/0!</v>
      </c>
      <c r="F92" s="127" t="e">
        <f t="shared" si="57"/>
        <v>#DIV/0!</v>
      </c>
      <c r="G92" s="127" t="e">
        <f t="shared" si="57"/>
        <v>#DIV/0!</v>
      </c>
      <c r="H92" s="127" t="e">
        <f t="shared" si="57"/>
        <v>#DIV/0!</v>
      </c>
      <c r="I92" s="127" t="e">
        <f t="shared" si="57"/>
        <v>#DIV/0!</v>
      </c>
      <c r="J92" s="127" t="e">
        <f t="shared" si="57"/>
        <v>#DIV/0!</v>
      </c>
      <c r="K92" s="127" t="e">
        <f t="shared" si="57"/>
        <v>#DIV/0!</v>
      </c>
      <c r="L92" s="127" t="e">
        <f t="shared" si="57"/>
        <v>#DIV/0!</v>
      </c>
      <c r="M92" s="127" t="e">
        <f t="shared" si="57"/>
        <v>#DIV/0!</v>
      </c>
      <c r="N92" s="127" t="e">
        <f t="shared" si="57"/>
        <v>#DIV/0!</v>
      </c>
      <c r="O92" s="137" t="e">
        <f t="shared" ref="O92" si="58">O91/O88</f>
        <v>#DIV/0!</v>
      </c>
      <c r="P92" s="137" t="e">
        <f t="shared" ref="P92" si="59">P91/P88</f>
        <v>#DIV/0!</v>
      </c>
      <c r="Q92" s="137" t="e">
        <f t="shared" ref="Q92" si="60">Q91/Q88</f>
        <v>#DIV/0!</v>
      </c>
      <c r="R92" s="137" t="e">
        <f t="shared" ref="R92" si="61">R91/R88</f>
        <v>#DIV/0!</v>
      </c>
      <c r="S92" s="137" t="e">
        <f t="shared" ref="S92" si="62">S91/S88</f>
        <v>#DIV/0!</v>
      </c>
      <c r="T92" s="137" t="e">
        <f t="shared" ref="T92" si="63">T91/T88</f>
        <v>#DIV/0!</v>
      </c>
      <c r="U92" s="137" t="e">
        <f t="shared" ref="U92:AA92" si="64">U91/U88</f>
        <v>#DIV/0!</v>
      </c>
      <c r="V92" s="137" t="e">
        <f t="shared" si="64"/>
        <v>#DIV/0!</v>
      </c>
      <c r="W92" s="137" t="e">
        <f t="shared" si="64"/>
        <v>#DIV/0!</v>
      </c>
      <c r="X92" s="137" t="e">
        <f t="shared" si="64"/>
        <v>#DIV/0!</v>
      </c>
      <c r="Y92" s="137" t="e">
        <f t="shared" si="64"/>
        <v>#DIV/0!</v>
      </c>
      <c r="Z92" s="137" t="e">
        <f t="shared" si="64"/>
        <v>#DIV/0!</v>
      </c>
      <c r="AA92" s="144" t="e">
        <f t="shared" si="64"/>
        <v>#DIV/0!</v>
      </c>
    </row>
    <row r="93" spans="2:27">
      <c r="B93" s="128"/>
      <c r="C93" s="129"/>
      <c r="D93" s="130"/>
      <c r="E93" s="130"/>
      <c r="F93" s="129"/>
      <c r="G93" s="129"/>
      <c r="H93" s="129"/>
      <c r="I93" s="129"/>
      <c r="J93" s="129"/>
      <c r="K93" s="129"/>
      <c r="L93" s="129"/>
      <c r="M93" s="129"/>
      <c r="N93" s="129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45"/>
    </row>
  </sheetData>
  <mergeCells count="8">
    <mergeCell ref="C58:N58"/>
    <mergeCell ref="O58:Z58"/>
    <mergeCell ref="E2:K2"/>
    <mergeCell ref="M2:AA2"/>
    <mergeCell ref="E3:K3"/>
    <mergeCell ref="B7:AA7"/>
    <mergeCell ref="C31:N31"/>
    <mergeCell ref="O31:Z31"/>
  </mergeCells>
  <printOptions horizontalCentered="1"/>
  <pageMargins left="0.25" right="0.25" top="0.75" bottom="0.75" header="0.3" footer="0.3"/>
  <pageSetup paperSize="9" scale="75" fitToHeight="100" orientation="landscape" cellComments="atEnd" horizontalDpi="300" verticalDpi="300"/>
  <headerFooter alignWithMargins="0">
    <oddHeader>&amp;L&amp;8&amp;C&amp;8MYOB / Excel&amp;R&amp;8</oddHeader>
    <oddFooter>&amp;CPage &amp;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showGridLines="0" zoomScale="90" zoomScaleNormal="90" workbookViewId="0">
      <selection activeCell="O39" sqref="B1:P39"/>
    </sheetView>
  </sheetViews>
  <sheetFormatPr defaultColWidth="9.140625" defaultRowHeight="13.5"/>
  <cols>
    <col min="1" max="1" width="1.42578125" style="3" customWidth="1"/>
    <col min="2" max="2" width="38.28515625" style="3" customWidth="1"/>
    <col min="3" max="4" width="10.7109375" style="3" customWidth="1"/>
    <col min="5" max="5" width="11.28515625" style="3" customWidth="1"/>
    <col min="6" max="14" width="10.7109375" style="3" customWidth="1"/>
    <col min="15" max="15" width="12" style="3" customWidth="1"/>
    <col min="16" max="16" width="1.140625" style="3" customWidth="1"/>
    <col min="17" max="16384" width="9.140625" style="3"/>
  </cols>
  <sheetData>
    <row r="1" spans="1:16">
      <c r="A1" s="4"/>
      <c r="B1" s="4"/>
      <c r="C1" s="4"/>
      <c r="D1" s="5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>
      <c r="B2" s="158" t="s">
        <v>49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60"/>
    </row>
    <row r="3" spans="1:16">
      <c r="B3" s="161" t="s">
        <v>50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3"/>
    </row>
    <row r="4" spans="1:16">
      <c r="B4" s="6"/>
      <c r="D4" s="7"/>
      <c r="E4" s="7"/>
      <c r="P4" s="25"/>
    </row>
    <row r="5" spans="1:16">
      <c r="A5" s="8"/>
      <c r="B5" s="9" t="s">
        <v>51</v>
      </c>
      <c r="C5" s="9" t="s">
        <v>52</v>
      </c>
      <c r="D5" s="10" t="s">
        <v>53</v>
      </c>
      <c r="E5" s="10" t="s">
        <v>54</v>
      </c>
      <c r="F5" s="10" t="s">
        <v>55</v>
      </c>
      <c r="G5" s="10" t="s">
        <v>56</v>
      </c>
      <c r="H5" s="10" t="s">
        <v>57</v>
      </c>
      <c r="I5" s="10" t="s">
        <v>58</v>
      </c>
      <c r="J5" s="10" t="s">
        <v>59</v>
      </c>
      <c r="K5" s="10" t="s">
        <v>60</v>
      </c>
      <c r="L5" s="10" t="s">
        <v>61</v>
      </c>
      <c r="M5" s="10" t="s">
        <v>62</v>
      </c>
      <c r="N5" s="10" t="s">
        <v>63</v>
      </c>
      <c r="O5" s="10" t="s">
        <v>64</v>
      </c>
      <c r="P5" s="10"/>
    </row>
    <row r="6" spans="1:16">
      <c r="A6" s="11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26"/>
    </row>
    <row r="7" spans="1:16">
      <c r="B7" s="15" t="s">
        <v>21</v>
      </c>
      <c r="C7" s="16">
        <v>22618.25</v>
      </c>
      <c r="D7" s="16">
        <v>11308</v>
      </c>
      <c r="E7" s="16">
        <v>2054</v>
      </c>
      <c r="F7" s="16">
        <v>16861.25</v>
      </c>
      <c r="G7" s="16">
        <v>9446.25</v>
      </c>
      <c r="H7" s="16">
        <v>14773</v>
      </c>
      <c r="I7" s="16">
        <v>45326.3</v>
      </c>
      <c r="J7" s="16">
        <v>34153.550000000003</v>
      </c>
      <c r="K7" s="16">
        <v>17906.5</v>
      </c>
      <c r="L7" s="16">
        <v>20999.1</v>
      </c>
      <c r="M7" s="16">
        <v>21437.200000000001</v>
      </c>
      <c r="N7" s="16">
        <v>13689.35</v>
      </c>
      <c r="O7" s="16">
        <v>230572.75</v>
      </c>
      <c r="P7" s="27"/>
    </row>
    <row r="8" spans="1:16">
      <c r="B8" s="15" t="s">
        <v>22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7150</v>
      </c>
      <c r="J8" s="16">
        <v>10598.7</v>
      </c>
      <c r="K8" s="16">
        <v>15447.5</v>
      </c>
      <c r="L8" s="16">
        <v>19531.82</v>
      </c>
      <c r="M8" s="16">
        <v>1880</v>
      </c>
      <c r="N8" s="16">
        <v>7000</v>
      </c>
      <c r="O8" s="16">
        <v>61608.02</v>
      </c>
      <c r="P8" s="27"/>
    </row>
    <row r="9" spans="1:16">
      <c r="B9" s="15" t="s">
        <v>23</v>
      </c>
      <c r="C9" s="16">
        <v>405</v>
      </c>
      <c r="D9" s="16">
        <v>950</v>
      </c>
      <c r="E9" s="16">
        <v>225</v>
      </c>
      <c r="F9" s="16">
        <v>180</v>
      </c>
      <c r="G9" s="16">
        <v>405</v>
      </c>
      <c r="H9" s="16">
        <v>0</v>
      </c>
      <c r="I9" s="16">
        <v>180</v>
      </c>
      <c r="J9" s="16">
        <v>0</v>
      </c>
      <c r="K9" s="16">
        <v>360</v>
      </c>
      <c r="L9" s="16">
        <v>0</v>
      </c>
      <c r="M9" s="16">
        <v>0</v>
      </c>
      <c r="N9" s="16">
        <v>-2120</v>
      </c>
      <c r="O9" s="16">
        <v>585</v>
      </c>
      <c r="P9" s="27"/>
    </row>
    <row r="10" spans="1:16">
      <c r="B10" s="15" t="s">
        <v>24</v>
      </c>
      <c r="C10" s="16">
        <v>4355.12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4355.12</v>
      </c>
      <c r="P10" s="27"/>
    </row>
    <row r="11" spans="1:16">
      <c r="B11" s="15" t="s">
        <v>25</v>
      </c>
      <c r="C11" s="16">
        <v>0</v>
      </c>
      <c r="D11" s="16">
        <v>0</v>
      </c>
      <c r="E11" s="16">
        <v>0</v>
      </c>
      <c r="F11" s="16">
        <v>17316</v>
      </c>
      <c r="G11" s="16">
        <v>2935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20251</v>
      </c>
      <c r="P11" s="27"/>
    </row>
    <row r="12" spans="1:16">
      <c r="B12" s="15" t="s">
        <v>26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385</v>
      </c>
      <c r="M12" s="16">
        <v>1258.05</v>
      </c>
      <c r="N12" s="16">
        <v>561</v>
      </c>
      <c r="O12" s="16">
        <v>2204.0500000000002</v>
      </c>
      <c r="P12" s="27"/>
    </row>
    <row r="13" spans="1:16">
      <c r="B13" s="15" t="s">
        <v>27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2489.17</v>
      </c>
      <c r="K13" s="16">
        <v>1406.24</v>
      </c>
      <c r="L13" s="16">
        <v>0</v>
      </c>
      <c r="M13" s="16">
        <v>0</v>
      </c>
      <c r="N13" s="16">
        <v>0</v>
      </c>
      <c r="O13" s="16">
        <v>3895.41</v>
      </c>
      <c r="P13" s="27"/>
    </row>
    <row r="14" spans="1:16">
      <c r="B14" s="15" t="s">
        <v>28</v>
      </c>
      <c r="C14" s="16">
        <v>26208.18</v>
      </c>
      <c r="D14" s="16">
        <v>26723.23</v>
      </c>
      <c r="E14" s="16">
        <v>34814.76</v>
      </c>
      <c r="F14" s="16">
        <v>38528.74</v>
      </c>
      <c r="G14" s="16">
        <v>24370.720000000001</v>
      </c>
      <c r="H14" s="16">
        <v>12316.75</v>
      </c>
      <c r="I14" s="16">
        <v>10736.93</v>
      </c>
      <c r="J14" s="16">
        <v>20694.32</v>
      </c>
      <c r="K14" s="16">
        <v>13577.75</v>
      </c>
      <c r="L14" s="16">
        <v>17015.25</v>
      </c>
      <c r="M14" s="16">
        <v>18952.419999999998</v>
      </c>
      <c r="N14" s="16">
        <v>15386.69</v>
      </c>
      <c r="O14" s="16">
        <v>259325.74</v>
      </c>
      <c r="P14" s="27"/>
    </row>
    <row r="15" spans="1:16">
      <c r="B15" s="15" t="s">
        <v>29</v>
      </c>
      <c r="C15" s="16">
        <v>0</v>
      </c>
      <c r="D15" s="16">
        <v>820</v>
      </c>
      <c r="E15" s="16">
        <v>420</v>
      </c>
      <c r="F15" s="16">
        <v>336</v>
      </c>
      <c r="G15" s="16">
        <v>1316.4</v>
      </c>
      <c r="H15" s="16">
        <v>0</v>
      </c>
      <c r="I15" s="16">
        <v>336</v>
      </c>
      <c r="J15" s="16">
        <v>1132.22</v>
      </c>
      <c r="K15" s="16">
        <v>723.36</v>
      </c>
      <c r="L15" s="16">
        <v>0</v>
      </c>
      <c r="M15" s="16">
        <v>0</v>
      </c>
      <c r="N15" s="16">
        <v>0</v>
      </c>
      <c r="O15" s="16">
        <v>5083.9799999999996</v>
      </c>
      <c r="P15" s="27"/>
    </row>
    <row r="16" spans="1:16">
      <c r="B16" s="15" t="s">
        <v>30</v>
      </c>
      <c r="C16" s="16">
        <v>0</v>
      </c>
      <c r="D16" s="16">
        <v>0</v>
      </c>
      <c r="E16" s="16">
        <v>0</v>
      </c>
      <c r="F16" s="16">
        <v>440.09</v>
      </c>
      <c r="G16" s="16">
        <v>461.35</v>
      </c>
      <c r="H16" s="16">
        <v>903.04</v>
      </c>
      <c r="I16" s="16">
        <v>140.41999999999999</v>
      </c>
      <c r="J16" s="16">
        <v>753.41</v>
      </c>
      <c r="K16" s="16">
        <v>1553.32</v>
      </c>
      <c r="L16" s="16">
        <v>1103.5</v>
      </c>
      <c r="M16" s="16">
        <v>0</v>
      </c>
      <c r="N16" s="16">
        <v>1507.07</v>
      </c>
      <c r="O16" s="16">
        <v>6862.2</v>
      </c>
      <c r="P16" s="27"/>
    </row>
    <row r="17" spans="2:16">
      <c r="B17" s="15" t="s">
        <v>31</v>
      </c>
      <c r="C17" s="16">
        <v>0</v>
      </c>
      <c r="D17" s="16">
        <v>0</v>
      </c>
      <c r="E17" s="16">
        <v>0</v>
      </c>
      <c r="F17" s="16">
        <v>158.85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158.85</v>
      </c>
      <c r="P17" s="27"/>
    </row>
    <row r="18" spans="2:16">
      <c r="B18" s="15" t="s">
        <v>32</v>
      </c>
      <c r="C18" s="16">
        <v>793.56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793.56</v>
      </c>
      <c r="P18" s="27"/>
    </row>
    <row r="19" spans="2:16">
      <c r="B19" s="15" t="s">
        <v>33</v>
      </c>
      <c r="C19" s="16">
        <v>116.41</v>
      </c>
      <c r="D19" s="16">
        <v>178.45</v>
      </c>
      <c r="E19" s="16">
        <v>0</v>
      </c>
      <c r="F19" s="16">
        <v>122.81</v>
      </c>
      <c r="G19" s="16">
        <v>107.13</v>
      </c>
      <c r="H19" s="16">
        <v>0</v>
      </c>
      <c r="I19" s="16">
        <v>209.95</v>
      </c>
      <c r="J19" s="16">
        <v>361.98</v>
      </c>
      <c r="K19" s="16">
        <v>434.68</v>
      </c>
      <c r="L19" s="16">
        <v>540.87</v>
      </c>
      <c r="M19" s="16">
        <v>526.59</v>
      </c>
      <c r="N19" s="16">
        <v>0</v>
      </c>
      <c r="O19" s="16">
        <v>2598.87</v>
      </c>
      <c r="P19" s="27"/>
    </row>
    <row r="20" spans="2:16">
      <c r="B20" s="15" t="s">
        <v>34</v>
      </c>
      <c r="C20" s="16">
        <v>0</v>
      </c>
      <c r="D20" s="16">
        <v>1100</v>
      </c>
      <c r="E20" s="16">
        <v>1100</v>
      </c>
      <c r="F20" s="16">
        <v>1100</v>
      </c>
      <c r="G20" s="16">
        <v>0</v>
      </c>
      <c r="H20" s="16">
        <v>-550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2750</v>
      </c>
      <c r="P20" s="27"/>
    </row>
    <row r="21" spans="2:16">
      <c r="B21" s="15" t="s">
        <v>35</v>
      </c>
      <c r="C21" s="16">
        <v>4670</v>
      </c>
      <c r="D21" s="16">
        <v>11510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16180</v>
      </c>
      <c r="P21" s="27"/>
    </row>
    <row r="22" spans="2:16">
      <c r="B22" s="15" t="s">
        <v>36</v>
      </c>
      <c r="C22" s="16">
        <v>791.01</v>
      </c>
      <c r="D22" s="16">
        <v>577.79999999999995</v>
      </c>
      <c r="E22" s="16">
        <v>666</v>
      </c>
      <c r="F22" s="16">
        <v>703.3</v>
      </c>
      <c r="G22" s="16">
        <v>1243.8</v>
      </c>
      <c r="H22" s="16">
        <v>0</v>
      </c>
      <c r="I22" s="16">
        <v>577.79999999999995</v>
      </c>
      <c r="J22" s="16">
        <v>0</v>
      </c>
      <c r="K22" s="16">
        <v>295.2</v>
      </c>
      <c r="L22" s="16">
        <v>0</v>
      </c>
      <c r="M22" s="16">
        <v>168</v>
      </c>
      <c r="N22" s="16">
        <v>336</v>
      </c>
      <c r="O22" s="16">
        <v>5358.91</v>
      </c>
      <c r="P22" s="27"/>
    </row>
    <row r="23" spans="2:16">
      <c r="B23" s="15" t="s">
        <v>37</v>
      </c>
      <c r="C23" s="16">
        <v>1704.5</v>
      </c>
      <c r="D23" s="16">
        <v>827.25</v>
      </c>
      <c r="E23" s="16">
        <v>486</v>
      </c>
      <c r="F23" s="16">
        <v>1836.1</v>
      </c>
      <c r="G23" s="16">
        <v>1658.3</v>
      </c>
      <c r="H23" s="16">
        <v>0</v>
      </c>
      <c r="I23" s="16">
        <v>588</v>
      </c>
      <c r="J23" s="16">
        <v>783</v>
      </c>
      <c r="K23" s="16">
        <v>0</v>
      </c>
      <c r="L23" s="16">
        <v>1694</v>
      </c>
      <c r="M23" s="16">
        <v>0</v>
      </c>
      <c r="N23" s="16">
        <v>1182.5</v>
      </c>
      <c r="O23" s="16">
        <v>10759.65</v>
      </c>
      <c r="P23" s="27"/>
    </row>
    <row r="24" spans="2:16">
      <c r="B24" s="15" t="s">
        <v>38</v>
      </c>
      <c r="C24" s="16">
        <v>341.7</v>
      </c>
      <c r="D24" s="16">
        <v>559.5</v>
      </c>
      <c r="E24" s="16">
        <v>421</v>
      </c>
      <c r="F24" s="16">
        <v>0</v>
      </c>
      <c r="G24" s="16">
        <v>420.3</v>
      </c>
      <c r="H24" s="16">
        <v>384.35</v>
      </c>
      <c r="I24" s="16">
        <v>730.85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2857.7</v>
      </c>
      <c r="P24" s="27"/>
    </row>
    <row r="25" spans="2:16">
      <c r="B25" s="15" t="s">
        <v>39</v>
      </c>
      <c r="C25" s="16">
        <v>1120</v>
      </c>
      <c r="D25" s="16">
        <v>2082.5</v>
      </c>
      <c r="E25" s="16">
        <v>962.5</v>
      </c>
      <c r="F25" s="16">
        <v>770</v>
      </c>
      <c r="G25" s="16">
        <v>1732.5</v>
      </c>
      <c r="H25" s="16">
        <v>0</v>
      </c>
      <c r="I25" s="16">
        <v>770</v>
      </c>
      <c r="J25" s="16">
        <v>770</v>
      </c>
      <c r="K25" s="16">
        <v>1690</v>
      </c>
      <c r="L25" s="16">
        <v>-192.5</v>
      </c>
      <c r="M25" s="16">
        <v>0</v>
      </c>
      <c r="N25" s="16">
        <v>0</v>
      </c>
      <c r="O25" s="16">
        <v>9705</v>
      </c>
      <c r="P25" s="27"/>
    </row>
    <row r="26" spans="2:16">
      <c r="B26" s="15" t="s">
        <v>40</v>
      </c>
      <c r="C26" s="16">
        <v>0</v>
      </c>
      <c r="D26" s="16">
        <v>0</v>
      </c>
      <c r="E26" s="16">
        <v>670.07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670.07</v>
      </c>
      <c r="P26" s="27"/>
    </row>
    <row r="27" spans="2:16">
      <c r="B27" s="15" t="s">
        <v>41</v>
      </c>
      <c r="C27" s="16">
        <v>0</v>
      </c>
      <c r="D27" s="16">
        <v>1831.2</v>
      </c>
      <c r="E27" s="16">
        <v>797.42</v>
      </c>
      <c r="F27" s="16">
        <v>835.45</v>
      </c>
      <c r="G27" s="16">
        <v>0</v>
      </c>
      <c r="H27" s="16">
        <v>1443.69</v>
      </c>
      <c r="I27" s="16">
        <v>1818.14</v>
      </c>
      <c r="J27" s="16">
        <v>0</v>
      </c>
      <c r="K27" s="16">
        <v>1043.56</v>
      </c>
      <c r="L27" s="16">
        <v>668.8</v>
      </c>
      <c r="M27" s="16">
        <v>1504.33</v>
      </c>
      <c r="N27" s="16">
        <v>0</v>
      </c>
      <c r="O27" s="16">
        <v>9942.59</v>
      </c>
      <c r="P27" s="27"/>
    </row>
    <row r="28" spans="2:16">
      <c r="B28" s="15" t="s">
        <v>42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17888.16</v>
      </c>
      <c r="L28" s="16">
        <v>29050</v>
      </c>
      <c r="M28" s="16">
        <v>34795.5</v>
      </c>
      <c r="N28" s="16">
        <v>30593</v>
      </c>
      <c r="O28" s="16">
        <v>112326.66</v>
      </c>
      <c r="P28" s="27"/>
    </row>
    <row r="29" spans="2:16">
      <c r="B29" s="15" t="s">
        <v>43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630</v>
      </c>
      <c r="O29" s="16">
        <v>630</v>
      </c>
      <c r="P29" s="27"/>
    </row>
    <row r="30" spans="2:16">
      <c r="B30" s="15" t="s">
        <v>44</v>
      </c>
      <c r="C30" s="16">
        <v>7340.95</v>
      </c>
      <c r="D30" s="16">
        <v>8619.0499999999993</v>
      </c>
      <c r="E30" s="16">
        <v>7329.7</v>
      </c>
      <c r="F30" s="16">
        <v>6778.15</v>
      </c>
      <c r="G30" s="16">
        <v>8161.1</v>
      </c>
      <c r="H30" s="16">
        <v>6675.09</v>
      </c>
      <c r="I30" s="16">
        <v>8728.2000000000007</v>
      </c>
      <c r="J30" s="16">
        <v>7860.2</v>
      </c>
      <c r="K30" s="16">
        <v>6968.15</v>
      </c>
      <c r="L30" s="16">
        <v>6582.5</v>
      </c>
      <c r="M30" s="16">
        <v>8186.65</v>
      </c>
      <c r="N30" s="16">
        <v>6633.6</v>
      </c>
      <c r="O30" s="16">
        <v>89863.34</v>
      </c>
      <c r="P30" s="27"/>
    </row>
    <row r="31" spans="2:16">
      <c r="B31" s="15" t="s">
        <v>17</v>
      </c>
      <c r="C31" s="16">
        <v>459.74</v>
      </c>
      <c r="D31" s="16">
        <v>350.38</v>
      </c>
      <c r="E31" s="16">
        <v>175.19</v>
      </c>
      <c r="F31" s="16">
        <v>175.19</v>
      </c>
      <c r="G31" s="16">
        <v>175.19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1335.69</v>
      </c>
      <c r="P31" s="27"/>
    </row>
    <row r="32" spans="2:16">
      <c r="B32" s="17" t="s">
        <v>18</v>
      </c>
      <c r="C32" s="18">
        <v>70924.42</v>
      </c>
      <c r="D32" s="18">
        <v>67437.36</v>
      </c>
      <c r="E32" s="18">
        <v>50121.64</v>
      </c>
      <c r="F32" s="18">
        <v>86141.93</v>
      </c>
      <c r="G32" s="18">
        <v>52433.04</v>
      </c>
      <c r="H32" s="18">
        <v>35945.919999999998</v>
      </c>
      <c r="I32" s="18">
        <v>77292.59</v>
      </c>
      <c r="J32" s="18">
        <v>79596.55</v>
      </c>
      <c r="K32" s="18">
        <v>79294.42</v>
      </c>
      <c r="L32" s="18">
        <v>97378.34</v>
      </c>
      <c r="M32" s="18">
        <v>88708.74</v>
      </c>
      <c r="N32" s="18">
        <v>75399.210000000006</v>
      </c>
      <c r="O32" s="18">
        <v>860674.16</v>
      </c>
      <c r="P32" s="27"/>
    </row>
    <row r="33" spans="2:16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8"/>
    </row>
    <row r="34" spans="2:16">
      <c r="B34" s="21"/>
      <c r="C34" s="22"/>
      <c r="D34" s="23"/>
      <c r="E34" s="23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9"/>
    </row>
    <row r="36" spans="2:16" s="1" customFormat="1">
      <c r="B36" s="1" t="s">
        <v>65</v>
      </c>
      <c r="C36" s="24">
        <f>'Monthly Purchases v Sales'!C55</f>
        <v>0</v>
      </c>
      <c r="D36" s="24">
        <f>'Monthly Purchases v Sales'!D55</f>
        <v>0</v>
      </c>
      <c r="E36" s="24">
        <f>'Monthly Purchases v Sales'!E55</f>
        <v>0</v>
      </c>
      <c r="F36" s="24">
        <f>'Monthly Purchases v Sales'!F55</f>
        <v>0</v>
      </c>
      <c r="G36" s="24">
        <f>'Monthly Purchases v Sales'!G55</f>
        <v>0</v>
      </c>
      <c r="H36" s="24">
        <f>'Monthly Purchases v Sales'!H55</f>
        <v>0</v>
      </c>
      <c r="I36" s="24">
        <f>'Monthly Purchases v Sales'!I55</f>
        <v>0</v>
      </c>
      <c r="J36" s="24">
        <f>'Monthly Purchases v Sales'!J55</f>
        <v>0</v>
      </c>
      <c r="K36" s="24">
        <f>'Monthly Purchases v Sales'!K55</f>
        <v>0</v>
      </c>
      <c r="L36" s="24">
        <f>'Monthly Purchases v Sales'!L55</f>
        <v>0</v>
      </c>
      <c r="M36" s="24">
        <f>'Monthly Purchases v Sales'!M55</f>
        <v>0</v>
      </c>
      <c r="N36" s="24">
        <f>'Monthly Purchases v Sales'!N55</f>
        <v>0</v>
      </c>
      <c r="O36" s="24">
        <f>'Monthly Purchases v Sales'!AA55</f>
        <v>0</v>
      </c>
    </row>
    <row r="37" spans="2:16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2:16" s="1" customFormat="1">
      <c r="B38" s="1" t="s">
        <v>47</v>
      </c>
      <c r="C38" s="24">
        <f>C32-C36</f>
        <v>70924.42</v>
      </c>
      <c r="D38" s="24">
        <f t="shared" ref="D38:O38" si="0">D32-D36</f>
        <v>67437.36</v>
      </c>
      <c r="E38" s="24">
        <f t="shared" si="0"/>
        <v>50121.64</v>
      </c>
      <c r="F38" s="24">
        <f t="shared" si="0"/>
        <v>86141.93</v>
      </c>
      <c r="G38" s="24">
        <f t="shared" si="0"/>
        <v>52433.04</v>
      </c>
      <c r="H38" s="24">
        <f t="shared" si="0"/>
        <v>35945.919999999998</v>
      </c>
      <c r="I38" s="24">
        <f t="shared" si="0"/>
        <v>77292.59</v>
      </c>
      <c r="J38" s="24">
        <f t="shared" si="0"/>
        <v>79596.55</v>
      </c>
      <c r="K38" s="24">
        <f t="shared" si="0"/>
        <v>79294.42</v>
      </c>
      <c r="L38" s="24">
        <f t="shared" si="0"/>
        <v>97378.34</v>
      </c>
      <c r="M38" s="24">
        <f t="shared" si="0"/>
        <v>88708.74</v>
      </c>
      <c r="N38" s="24">
        <f t="shared" si="0"/>
        <v>75399.210000000006</v>
      </c>
      <c r="O38" s="24">
        <f t="shared" si="0"/>
        <v>860674.16</v>
      </c>
    </row>
    <row r="39" spans="2:16" s="2" customFormat="1">
      <c r="B39" s="2" t="s">
        <v>48</v>
      </c>
      <c r="C39" s="2" t="e">
        <f>C38/C36</f>
        <v>#DIV/0!</v>
      </c>
      <c r="D39" s="2" t="e">
        <f t="shared" ref="D39:O39" si="1">D38/D36</f>
        <v>#DIV/0!</v>
      </c>
      <c r="E39" s="2" t="e">
        <f t="shared" si="1"/>
        <v>#DIV/0!</v>
      </c>
      <c r="F39" s="2" t="e">
        <f t="shared" si="1"/>
        <v>#DIV/0!</v>
      </c>
      <c r="G39" s="2" t="e">
        <f t="shared" si="1"/>
        <v>#DIV/0!</v>
      </c>
      <c r="H39" s="2" t="e">
        <f t="shared" si="1"/>
        <v>#DIV/0!</v>
      </c>
      <c r="I39" s="2" t="e">
        <f t="shared" si="1"/>
        <v>#DIV/0!</v>
      </c>
      <c r="J39" s="2" t="e">
        <f t="shared" si="1"/>
        <v>#DIV/0!</v>
      </c>
      <c r="K39" s="2" t="e">
        <f t="shared" si="1"/>
        <v>#DIV/0!</v>
      </c>
      <c r="L39" s="2" t="e">
        <f t="shared" si="1"/>
        <v>#DIV/0!</v>
      </c>
      <c r="M39" s="2" t="e">
        <f t="shared" si="1"/>
        <v>#DIV/0!</v>
      </c>
      <c r="N39" s="2" t="e">
        <f t="shared" si="1"/>
        <v>#DIV/0!</v>
      </c>
      <c r="O39" s="2" t="e">
        <f t="shared" si="1"/>
        <v>#DIV/0!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Purchases v Sales</vt:lpstr>
      <vt:lpstr>Sales</vt:lpstr>
      <vt:lpstr>'Monthly Purchases v Sales'!Print_Area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Analyze Purchases (Vendor Spreadsheet)</dc:title>
  <dc:creator>MYOB Technology Pty Ltd</dc:creator>
  <cp:lastModifiedBy>Chris Yankos</cp:lastModifiedBy>
  <cp:lastPrinted>2013-09-24T23:23:00Z</cp:lastPrinted>
  <dcterms:created xsi:type="dcterms:W3CDTF">1997-08-21T15:09:00Z</dcterms:created>
  <dcterms:modified xsi:type="dcterms:W3CDTF">2025-08-12T13:16:41Z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5D4A0273CD0D4A578F42D6BD58E164BB_13</vt:lpwstr>
  </property>
  <property fmtid="{D5CDD505-2E9C-101B-9397-08002B2CF9AE}" pid="3" name="KSOProductBuildVer">
    <vt:lpwstr>1033-12.2.0.21546</vt:lpwstr>
  </property>
</Properties>
</file>